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В постановление" sheetId="2" r:id="rId1"/>
    <sheet name="Лист1" sheetId="3" r:id="rId2"/>
  </sheets>
  <definedNames>
    <definedName name="_xlnm.Print_Titles" localSheetId="0">'В постановление'!$12:$12</definedName>
    <definedName name="_xlnm.Print_Area" localSheetId="0">'В постановление'!$A$1:$F$74</definedName>
  </definedNames>
  <calcPr calcId="125725"/>
</workbook>
</file>

<file path=xl/calcChain.xml><?xml version="1.0" encoding="utf-8"?>
<calcChain xmlns="http://schemas.openxmlformats.org/spreadsheetml/2006/main">
  <c r="D73" i="2"/>
  <c r="D15"/>
  <c r="G15" s="1"/>
  <c r="D16"/>
  <c r="G16" s="1"/>
  <c r="D17"/>
  <c r="G17" s="1"/>
  <c r="D18"/>
  <c r="G18" s="1"/>
  <c r="D19"/>
  <c r="G19" s="1"/>
  <c r="D20"/>
  <c r="G20" s="1"/>
  <c r="D21"/>
  <c r="G21" s="1"/>
  <c r="D23"/>
  <c r="G23" s="1"/>
  <c r="D24"/>
  <c r="G24" s="1"/>
  <c r="D25"/>
  <c r="G25" s="1"/>
  <c r="D27"/>
  <c r="G27" s="1"/>
  <c r="D28"/>
  <c r="G28" s="1"/>
  <c r="D29"/>
  <c r="G29" s="1"/>
  <c r="D30"/>
  <c r="G30" s="1"/>
  <c r="D31"/>
  <c r="G31" s="1"/>
  <c r="D33"/>
  <c r="G33" s="1"/>
  <c r="D34"/>
  <c r="G34" s="1"/>
  <c r="D35"/>
  <c r="G35" s="1"/>
  <c r="D36"/>
  <c r="G36" s="1"/>
  <c r="D37"/>
  <c r="G37" s="1"/>
  <c r="D38"/>
  <c r="G38" s="1"/>
  <c r="D39"/>
  <c r="G39" s="1"/>
  <c r="D40"/>
  <c r="G40" s="1"/>
  <c r="D41"/>
  <c r="G41" s="1"/>
  <c r="D43"/>
  <c r="G43" s="1"/>
  <c r="D44"/>
  <c r="G44" s="1"/>
  <c r="D45"/>
  <c r="G45" s="1"/>
  <c r="D46"/>
  <c r="G46" s="1"/>
  <c r="D48"/>
  <c r="G48" s="1"/>
  <c r="D49"/>
  <c r="G49" s="1"/>
  <c r="D50"/>
  <c r="G50" s="1"/>
  <c r="D52"/>
  <c r="G52" s="1"/>
  <c r="D53"/>
  <c r="G53" s="1"/>
  <c r="D54"/>
  <c r="G54" s="1"/>
  <c r="D56"/>
  <c r="G56" s="1"/>
  <c r="D57"/>
  <c r="G57" s="1"/>
  <c r="D59"/>
  <c r="G59" s="1"/>
  <c r="D60"/>
  <c r="G60" s="1"/>
  <c r="D61"/>
  <c r="G61" s="1"/>
  <c r="D62"/>
  <c r="G62" s="1"/>
  <c r="D64"/>
  <c r="G64" s="1"/>
  <c r="D65"/>
  <c r="G65" s="1"/>
  <c r="D66"/>
  <c r="G66" s="1"/>
  <c r="D67"/>
  <c r="G67" s="1"/>
  <c r="D68"/>
  <c r="G68" s="1"/>
  <c r="D70"/>
  <c r="G70" s="1"/>
  <c r="D71"/>
  <c r="G71" s="1"/>
  <c r="D14"/>
  <c r="G14" s="1"/>
  <c r="E69"/>
  <c r="D69" s="1"/>
  <c r="G69" s="1"/>
  <c r="E63"/>
  <c r="D63" s="1"/>
  <c r="G63" s="1"/>
  <c r="E58"/>
  <c r="D58" s="1"/>
  <c r="G58" s="1"/>
  <c r="E55"/>
  <c r="D55" s="1"/>
  <c r="G55" s="1"/>
  <c r="E51"/>
  <c r="D51" s="1"/>
  <c r="G51" s="1"/>
  <c r="E47"/>
  <c r="D47" s="1"/>
  <c r="G47" s="1"/>
  <c r="E42"/>
  <c r="E32"/>
  <c r="E26"/>
  <c r="D26" s="1"/>
  <c r="G26" s="1"/>
  <c r="E22"/>
  <c r="D22" s="1"/>
  <c r="G22" s="1"/>
  <c r="E13"/>
  <c r="F69"/>
  <c r="F63"/>
  <c r="F58"/>
  <c r="F55"/>
  <c r="F51"/>
  <c r="F47"/>
  <c r="F42"/>
  <c r="D42" s="1"/>
  <c r="G42" s="1"/>
  <c r="F32"/>
  <c r="F26"/>
  <c r="F22"/>
  <c r="D32" l="1"/>
  <c r="G32" s="1"/>
  <c r="E72"/>
  <c r="E74" s="1"/>
  <c r="D74" s="1"/>
  <c r="C69"/>
  <c r="C63"/>
  <c r="C58"/>
  <c r="A57"/>
  <c r="C55"/>
  <c r="A53"/>
  <c r="A54" s="1"/>
  <c r="C51"/>
  <c r="A49"/>
  <c r="A50" s="1"/>
  <c r="C47"/>
  <c r="A44"/>
  <c r="A45" s="1"/>
  <c r="A46" s="1"/>
  <c r="C42"/>
  <c r="A34"/>
  <c r="A35" s="1"/>
  <c r="A36" s="1"/>
  <c r="A37" s="1"/>
  <c r="A38" s="1"/>
  <c r="A39" s="1"/>
  <c r="A40" s="1"/>
  <c r="A41" s="1"/>
  <c r="C32"/>
  <c r="A30"/>
  <c r="A31" s="1"/>
  <c r="C26"/>
  <c r="C22"/>
  <c r="A19"/>
  <c r="A20" s="1"/>
  <c r="A21" s="1"/>
  <c r="B15"/>
  <c r="B16" s="1"/>
  <c r="B17" s="1"/>
  <c r="B18" s="1"/>
  <c r="B19" s="1"/>
  <c r="B20" s="1"/>
  <c r="B21" s="1"/>
  <c r="B23" s="1"/>
  <c r="B24" s="1"/>
  <c r="B25" s="1"/>
  <c r="B27" s="1"/>
  <c r="B28" s="1"/>
  <c r="B29" s="1"/>
  <c r="B30" s="1"/>
  <c r="B31" s="1"/>
  <c r="B33" s="1"/>
  <c r="B34" s="1"/>
  <c r="B35" s="1"/>
  <c r="B36" s="1"/>
  <c r="B37" s="1"/>
  <c r="B38" s="1"/>
  <c r="B39" s="1"/>
  <c r="B40" s="1"/>
  <c r="B41" s="1"/>
  <c r="B43" s="1"/>
  <c r="B44" s="1"/>
  <c r="B45" s="1"/>
  <c r="B46" s="1"/>
  <c r="B48" s="1"/>
  <c r="B49" s="1"/>
  <c r="B50" s="1"/>
  <c r="B52" s="1"/>
  <c r="B53" s="1"/>
  <c r="B54" s="1"/>
  <c r="B56" s="1"/>
  <c r="B57" s="1"/>
  <c r="B59" s="1"/>
  <c r="B60" s="1"/>
  <c r="B61" s="1"/>
  <c r="B62" s="1"/>
  <c r="B64" s="1"/>
  <c r="B65" s="1"/>
  <c r="B66" s="1"/>
  <c r="B67" s="1"/>
  <c r="B68" s="1"/>
  <c r="B70" s="1"/>
  <c r="B71" s="1"/>
  <c r="A15"/>
  <c r="A16" s="1"/>
  <c r="A17" s="1"/>
  <c r="F13"/>
  <c r="F72" s="1"/>
  <c r="C13"/>
  <c r="F74" l="1"/>
  <c r="D72"/>
  <c r="G72" s="1"/>
  <c r="C72"/>
  <c r="C74" s="1"/>
  <c r="A72"/>
  <c r="D13"/>
  <c r="G13" s="1"/>
  <c r="G74" l="1"/>
</calcChain>
</file>

<file path=xl/sharedStrings.xml><?xml version="1.0" encoding="utf-8"?>
<sst xmlns="http://schemas.openxmlformats.org/spreadsheetml/2006/main" count="27" uniqueCount="27">
  <si>
    <t xml:space="preserve">№ п/п                  </t>
  </si>
  <si>
    <t>Отрадненское городское поселение</t>
  </si>
  <si>
    <t>Павловское городское поселение</t>
  </si>
  <si>
    <t>Мгинское городское поселение</t>
  </si>
  <si>
    <t>Кировское городское поселение</t>
  </si>
  <si>
    <t>Синявинское городское поселение</t>
  </si>
  <si>
    <t>Приладожское городское поселение</t>
  </si>
  <si>
    <t>Путиловское городское поселение</t>
  </si>
  <si>
    <t>Назиевское городское поселение</t>
  </si>
  <si>
    <t>Суховское городское поселение</t>
  </si>
  <si>
    <t>Номер участковой избирательной комиссии</t>
  </si>
  <si>
    <t>Количество избирателей, зарегистрированных на соответствующей территории</t>
  </si>
  <si>
    <t>В С Е Г О избирательных бюллетеней</t>
  </si>
  <si>
    <t>Шлиссельбургское городское поселение</t>
  </si>
  <si>
    <t>Шумское городское                         поселение</t>
  </si>
  <si>
    <t>Избирательные бюллетени для голосования</t>
  </si>
  <si>
    <t>Избирательные бюллетени для голосования с использованием КОИБ</t>
  </si>
  <si>
    <t>в том числе</t>
  </si>
  <si>
    <t>Количество избирательных бюллетеней</t>
  </si>
  <si>
    <t>Территориальная избирательная комиссия</t>
  </si>
  <si>
    <t>ВСЕГО</t>
  </si>
  <si>
    <t>4 = 5 + 6</t>
  </si>
  <si>
    <t xml:space="preserve">Приложение </t>
  </si>
  <si>
    <t xml:space="preserve">к постановлению территориальной избирательной </t>
  </si>
  <si>
    <t>комиссии Кировского муниципального района</t>
  </si>
  <si>
    <t xml:space="preserve">Распределение бюллетеней
 при проведении выборов Губернатора Ленинградской области
в единый день голосования
  13 сентября 2020 года
</t>
  </si>
  <si>
    <t>от 21 августа 2020 года № 184/4</t>
  </si>
</sst>
</file>

<file path=xl/styles.xml><?xml version="1.0" encoding="utf-8"?>
<styleSheet xmlns="http://schemas.openxmlformats.org/spreadsheetml/2006/main">
  <numFmts count="1">
    <numFmt numFmtId="164" formatCode="0.0%"/>
  </numFmts>
  <fonts count="9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4" fontId="6" fillId="0" borderId="4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vertical="distributed"/>
    </xf>
    <xf numFmtId="0" fontId="3" fillId="0" borderId="0" xfId="0" applyFont="1" applyBorder="1" applyAlignment="1">
      <alignment vertical="distributed"/>
    </xf>
    <xf numFmtId="0" fontId="3" fillId="0" borderId="0" xfId="0" applyFont="1" applyBorder="1"/>
    <xf numFmtId="0" fontId="1" fillId="0" borderId="0" xfId="0" applyFont="1" applyBorder="1" applyAlignment="1">
      <alignment horizontal="center" vertical="justify"/>
    </xf>
    <xf numFmtId="0" fontId="3" fillId="0" borderId="0" xfId="0" applyFont="1" applyBorder="1" applyAlignment="1">
      <alignment horizontal="center" vertical="distributed"/>
    </xf>
    <xf numFmtId="0" fontId="2" fillId="0" borderId="0" xfId="0" applyFont="1" applyBorder="1" applyAlignment="1">
      <alignment horizontal="center" vertical="justify"/>
    </xf>
    <xf numFmtId="164" fontId="6" fillId="0" borderId="0" xfId="0" applyNumberFormat="1" applyFont="1" applyBorder="1" applyAlignment="1">
      <alignment horizontal="center"/>
    </xf>
    <xf numFmtId="164" fontId="7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64" fontId="6" fillId="0" borderId="0" xfId="0" applyNumberFormat="1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Fill="1"/>
    <xf numFmtId="0" fontId="1" fillId="0" borderId="10" xfId="0" applyFont="1" applyBorder="1" applyAlignment="1">
      <alignment horizontal="center" vertical="center"/>
    </xf>
    <xf numFmtId="3" fontId="6" fillId="0" borderId="11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3" fontId="6" fillId="0" borderId="11" xfId="0" applyNumberFormat="1" applyFont="1" applyFill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distributed"/>
    </xf>
    <xf numFmtId="0" fontId="4" fillId="0" borderId="12" xfId="0" applyFont="1" applyFill="1" applyBorder="1" applyAlignment="1">
      <alignment horizontal="center"/>
    </xf>
    <xf numFmtId="3" fontId="6" fillId="0" borderId="4" xfId="0" applyNumberFormat="1" applyFont="1" applyFill="1" applyBorder="1" applyAlignment="1">
      <alignment horizontal="center" vertical="center"/>
    </xf>
    <xf numFmtId="3" fontId="3" fillId="0" borderId="12" xfId="0" applyNumberFormat="1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3" fontId="6" fillId="0" borderId="9" xfId="0" applyNumberFormat="1" applyFont="1" applyFill="1" applyBorder="1" applyAlignment="1">
      <alignment horizontal="center" vertical="center"/>
    </xf>
    <xf numFmtId="3" fontId="7" fillId="0" borderId="9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distributed"/>
    </xf>
    <xf numFmtId="0" fontId="4" fillId="0" borderId="1" xfId="0" applyFont="1" applyFill="1" applyBorder="1" applyAlignment="1">
      <alignment horizontal="center"/>
    </xf>
    <xf numFmtId="3" fontId="6" fillId="0" borderId="5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/>
    </xf>
    <xf numFmtId="3" fontId="7" fillId="0" borderId="4" xfId="0" applyNumberFormat="1" applyFont="1" applyFill="1" applyBorder="1" applyAlignment="1">
      <alignment horizontal="center" vertical="center"/>
    </xf>
    <xf numFmtId="3" fontId="7" fillId="0" borderId="5" xfId="0" applyNumberFormat="1" applyFont="1" applyFill="1" applyBorder="1" applyAlignment="1">
      <alignment horizontal="center" vertical="center"/>
    </xf>
    <xf numFmtId="0" fontId="3" fillId="0" borderId="0" xfId="0" applyFont="1" applyAlignment="1"/>
    <xf numFmtId="3" fontId="4" fillId="0" borderId="9" xfId="0" applyNumberFormat="1" applyFont="1" applyBorder="1" applyAlignment="1">
      <alignment horizontal="center" wrapText="1"/>
    </xf>
    <xf numFmtId="3" fontId="4" fillId="0" borderId="16" xfId="0" applyNumberFormat="1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3" fontId="8" fillId="0" borderId="9" xfId="0" applyNumberFormat="1" applyFont="1" applyBorder="1" applyAlignment="1">
      <alignment horizontal="center" vertical="center" wrapText="1"/>
    </xf>
    <xf numFmtId="2" fontId="7" fillId="0" borderId="0" xfId="0" applyNumberFormat="1" applyFont="1" applyBorder="1" applyAlignment="1">
      <alignment horizontal="center"/>
    </xf>
    <xf numFmtId="0" fontId="5" fillId="0" borderId="0" xfId="0" applyFont="1" applyBorder="1"/>
    <xf numFmtId="3" fontId="6" fillId="0" borderId="0" xfId="0" applyNumberFormat="1" applyFont="1" applyBorder="1" applyAlignment="1">
      <alignment horizontal="center" vertical="center"/>
    </xf>
    <xf numFmtId="3" fontId="6" fillId="0" borderId="17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justify"/>
    </xf>
    <xf numFmtId="0" fontId="6" fillId="0" borderId="4" xfId="0" applyFont="1" applyBorder="1" applyAlignment="1">
      <alignment horizontal="center" vertical="justify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 vertical="distributed"/>
    </xf>
    <xf numFmtId="0" fontId="8" fillId="0" borderId="14" xfId="0" applyFont="1" applyFill="1" applyBorder="1" applyAlignment="1">
      <alignment horizontal="center" vertical="distributed"/>
    </xf>
    <xf numFmtId="0" fontId="3" fillId="0" borderId="15" xfId="0" applyFont="1" applyFill="1" applyBorder="1" applyAlignment="1">
      <alignment horizontal="center" vertical="distributed"/>
    </xf>
    <xf numFmtId="0" fontId="3" fillId="0" borderId="1" xfId="0" applyFont="1" applyFill="1" applyBorder="1" applyAlignment="1">
      <alignment horizontal="center" vertical="distributed"/>
    </xf>
    <xf numFmtId="0" fontId="7" fillId="0" borderId="8" xfId="0" applyFont="1" applyBorder="1" applyAlignment="1">
      <alignment horizontal="center" vertical="justify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38"/>
  <sheetViews>
    <sheetView tabSelected="1" topLeftCell="A59" workbookViewId="0">
      <selection activeCell="H20" sqref="H20"/>
    </sheetView>
  </sheetViews>
  <sheetFormatPr defaultRowHeight="15"/>
  <cols>
    <col min="2" max="2" width="16.42578125" customWidth="1"/>
    <col min="3" max="3" width="19.140625" customWidth="1"/>
    <col min="4" max="4" width="18.42578125" customWidth="1"/>
    <col min="5" max="5" width="14.85546875" customWidth="1"/>
    <col min="6" max="6" width="16.140625" customWidth="1"/>
    <col min="7" max="7" width="13.5703125" hidden="1" customWidth="1"/>
    <col min="8" max="9" width="16" customWidth="1"/>
  </cols>
  <sheetData>
    <row r="1" spans="1:14">
      <c r="A1" s="1"/>
      <c r="B1" s="1"/>
      <c r="C1" s="1"/>
      <c r="D1" s="46" t="s">
        <v>22</v>
      </c>
      <c r="E1" s="46"/>
      <c r="F1" s="46"/>
      <c r="G1" s="1"/>
      <c r="J1" s="1"/>
      <c r="K1" s="1"/>
      <c r="L1" s="1"/>
      <c r="M1" s="1"/>
    </row>
    <row r="2" spans="1:14">
      <c r="A2" s="1"/>
      <c r="B2" s="1"/>
      <c r="C2" s="1"/>
      <c r="D2" s="1" t="s">
        <v>23</v>
      </c>
      <c r="E2" s="2"/>
      <c r="F2" s="2"/>
      <c r="G2" s="1"/>
      <c r="J2" s="1"/>
      <c r="K2" s="1"/>
      <c r="L2" s="1"/>
      <c r="M2" s="1"/>
    </row>
    <row r="3" spans="1:14">
      <c r="A3" s="1"/>
      <c r="B3" s="1"/>
      <c r="C3" s="1"/>
      <c r="D3" s="46" t="s">
        <v>24</v>
      </c>
      <c r="E3" s="46"/>
      <c r="F3" s="46"/>
      <c r="G3" s="1"/>
      <c r="J3" s="1"/>
      <c r="K3" s="1"/>
      <c r="L3" s="1"/>
      <c r="M3" s="1"/>
    </row>
    <row r="4" spans="1:14">
      <c r="A4" s="1"/>
      <c r="B4" s="1"/>
      <c r="C4" s="1"/>
      <c r="D4" s="1" t="s">
        <v>26</v>
      </c>
      <c r="E4" s="2"/>
      <c r="F4" s="2"/>
      <c r="G4" s="1"/>
      <c r="J4" s="1"/>
      <c r="K4" s="1"/>
      <c r="L4" s="1"/>
      <c r="M4" s="1"/>
    </row>
    <row r="5" spans="1:14" ht="31.5" customHeight="1">
      <c r="A5" s="56" t="s">
        <v>25</v>
      </c>
      <c r="B5" s="57"/>
      <c r="C5" s="57"/>
      <c r="D5" s="57"/>
      <c r="E5" s="57"/>
      <c r="F5" s="57"/>
      <c r="G5" s="2"/>
      <c r="H5" s="2"/>
      <c r="I5" s="1"/>
      <c r="J5" s="1"/>
      <c r="K5" s="1"/>
      <c r="L5" s="1"/>
      <c r="M5" s="1"/>
    </row>
    <row r="6" spans="1:14" ht="36" customHeight="1">
      <c r="A6" s="57"/>
      <c r="B6" s="57"/>
      <c r="C6" s="57"/>
      <c r="D6" s="57"/>
      <c r="E6" s="57"/>
      <c r="F6" s="57"/>
      <c r="G6" s="2"/>
      <c r="H6" s="2"/>
      <c r="I6" s="1"/>
      <c r="J6" s="1"/>
      <c r="K6" s="1"/>
      <c r="L6" s="1"/>
      <c r="M6" s="1"/>
    </row>
    <row r="7" spans="1:14" ht="10.5" hidden="1" customHeight="1">
      <c r="A7" s="57"/>
      <c r="B7" s="57"/>
      <c r="C7" s="57"/>
      <c r="D7" s="57"/>
      <c r="E7" s="57"/>
      <c r="F7" s="57"/>
      <c r="G7" s="2"/>
      <c r="H7" s="2"/>
      <c r="I7" s="1"/>
      <c r="J7" s="1"/>
      <c r="K7" s="1"/>
      <c r="L7" s="1"/>
      <c r="M7" s="1"/>
    </row>
    <row r="8" spans="1:14" ht="9" customHeight="1">
      <c r="A8" s="1"/>
      <c r="B8" s="1"/>
      <c r="C8" s="1"/>
      <c r="D8" s="1"/>
      <c r="E8" s="1"/>
      <c r="F8" s="1"/>
      <c r="G8" s="2"/>
      <c r="H8" s="2"/>
      <c r="I8" s="1"/>
      <c r="J8" s="1"/>
      <c r="K8" s="1"/>
      <c r="L8" s="1"/>
      <c r="M8" s="1"/>
    </row>
    <row r="9" spans="1:14" ht="15.75" customHeight="1" thickBot="1">
      <c r="A9" s="60" t="s">
        <v>0</v>
      </c>
      <c r="B9" s="60" t="s">
        <v>10</v>
      </c>
      <c r="C9" s="60" t="s">
        <v>11</v>
      </c>
      <c r="D9" s="65" t="s">
        <v>18</v>
      </c>
      <c r="E9" s="66"/>
      <c r="F9" s="66"/>
      <c r="G9" s="2"/>
      <c r="H9" s="1"/>
      <c r="I9" s="1"/>
      <c r="J9" s="1"/>
      <c r="K9" s="1"/>
      <c r="L9" s="1"/>
    </row>
    <row r="10" spans="1:14">
      <c r="A10" s="61"/>
      <c r="B10" s="61"/>
      <c r="C10" s="63"/>
      <c r="D10" s="67" t="s">
        <v>12</v>
      </c>
      <c r="E10" s="69" t="s">
        <v>17</v>
      </c>
      <c r="F10" s="70"/>
      <c r="G10" s="16"/>
      <c r="H10" s="17"/>
      <c r="I10" s="18"/>
      <c r="J10" s="1"/>
      <c r="K10" s="1"/>
      <c r="L10" s="1"/>
    </row>
    <row r="11" spans="1:14" ht="78" customHeight="1">
      <c r="A11" s="62"/>
      <c r="B11" s="62"/>
      <c r="C11" s="64"/>
      <c r="D11" s="68"/>
      <c r="E11" s="33" t="s">
        <v>15</v>
      </c>
      <c r="F11" s="40" t="s">
        <v>16</v>
      </c>
      <c r="G11" s="19"/>
      <c r="H11" s="20"/>
      <c r="I11" s="18"/>
      <c r="J11" s="1"/>
      <c r="K11" s="1"/>
      <c r="L11" s="1"/>
    </row>
    <row r="12" spans="1:14" ht="15.75" thickBot="1">
      <c r="A12" s="4">
        <v>1</v>
      </c>
      <c r="B12" s="4">
        <v>2</v>
      </c>
      <c r="C12" s="28">
        <v>3</v>
      </c>
      <c r="D12" s="37" t="s">
        <v>21</v>
      </c>
      <c r="E12" s="34">
        <v>5</v>
      </c>
      <c r="F12" s="41">
        <v>6</v>
      </c>
      <c r="G12" s="21"/>
      <c r="H12" s="18"/>
      <c r="I12" s="18"/>
      <c r="J12" s="1"/>
      <c r="K12" s="1"/>
      <c r="L12" s="1"/>
      <c r="M12" s="1"/>
      <c r="N12" s="1"/>
    </row>
    <row r="13" spans="1:14" ht="30.75" customHeight="1" thickBot="1">
      <c r="A13" s="58" t="s">
        <v>1</v>
      </c>
      <c r="B13" s="59"/>
      <c r="C13" s="29">
        <f t="shared" ref="C13:F13" si="0">SUM(C14:C21)</f>
        <v>17173</v>
      </c>
      <c r="D13" s="38">
        <f t="shared" si="0"/>
        <v>14500</v>
      </c>
      <c r="E13" s="35">
        <f>SUM(E14:E21)</f>
        <v>0</v>
      </c>
      <c r="F13" s="42">
        <f t="shared" si="0"/>
        <v>14500</v>
      </c>
      <c r="G13" s="52">
        <f>D13/C13*100</f>
        <v>84.43486868922146</v>
      </c>
      <c r="H13" s="18"/>
      <c r="I13" s="18"/>
      <c r="J13" s="1"/>
      <c r="K13" s="1"/>
      <c r="L13" s="1"/>
    </row>
    <row r="14" spans="1:14" ht="15.75" thickBot="1">
      <c r="A14" s="5">
        <v>1</v>
      </c>
      <c r="B14" s="6">
        <v>546</v>
      </c>
      <c r="C14" s="47">
        <v>2241</v>
      </c>
      <c r="D14" s="47">
        <f>E14+F14</f>
        <v>1875</v>
      </c>
      <c r="E14" s="36">
        <v>0</v>
      </c>
      <c r="F14" s="43">
        <v>1875</v>
      </c>
      <c r="G14" s="52">
        <f>D14/C14*100</f>
        <v>83.668005354752339</v>
      </c>
      <c r="H14" s="24"/>
      <c r="I14" s="18"/>
      <c r="J14" s="1"/>
      <c r="K14" s="1"/>
      <c r="L14" s="1"/>
    </row>
    <row r="15" spans="1:14" ht="15.75" thickBot="1">
      <c r="A15" s="7">
        <f t="shared" ref="A15:A57" si="1">1+SUM(A14)</f>
        <v>2</v>
      </c>
      <c r="B15" s="8">
        <f>B14+1</f>
        <v>547</v>
      </c>
      <c r="C15" s="48">
        <v>2114</v>
      </c>
      <c r="D15" s="47">
        <f t="shared" ref="D15:D72" si="2">E15+F15</f>
        <v>1780</v>
      </c>
      <c r="E15" s="36">
        <v>0</v>
      </c>
      <c r="F15" s="43">
        <v>1780</v>
      </c>
      <c r="G15" s="52">
        <f t="shared" ref="G15:G74" si="3">D15/C15*100</f>
        <v>84.200567644276262</v>
      </c>
      <c r="H15" s="24"/>
      <c r="I15" s="18"/>
      <c r="J15" s="1"/>
      <c r="K15" s="1"/>
      <c r="L15" s="1"/>
    </row>
    <row r="16" spans="1:14" ht="15.75" thickBot="1">
      <c r="A16" s="7">
        <f t="shared" si="1"/>
        <v>3</v>
      </c>
      <c r="B16" s="8">
        <f t="shared" ref="B16:B71" si="4">B15+1</f>
        <v>548</v>
      </c>
      <c r="C16" s="48">
        <v>1913</v>
      </c>
      <c r="D16" s="47">
        <f t="shared" si="2"/>
        <v>1625</v>
      </c>
      <c r="E16" s="36">
        <v>0</v>
      </c>
      <c r="F16" s="43">
        <v>1625</v>
      </c>
      <c r="G16" s="52">
        <f t="shared" si="3"/>
        <v>84.945112388917934</v>
      </c>
      <c r="H16" s="24"/>
      <c r="I16" s="18"/>
      <c r="J16" s="1"/>
      <c r="K16" s="1"/>
      <c r="L16" s="1"/>
    </row>
    <row r="17" spans="1:12" ht="15.75" thickBot="1">
      <c r="A17" s="5">
        <f t="shared" si="1"/>
        <v>4</v>
      </c>
      <c r="B17" s="8">
        <f t="shared" si="4"/>
        <v>549</v>
      </c>
      <c r="C17" s="48">
        <v>2055</v>
      </c>
      <c r="D17" s="47">
        <f t="shared" si="2"/>
        <v>1725</v>
      </c>
      <c r="E17" s="36">
        <v>0</v>
      </c>
      <c r="F17" s="43">
        <v>1725</v>
      </c>
      <c r="G17" s="52">
        <f t="shared" si="3"/>
        <v>83.941605839416056</v>
      </c>
      <c r="H17" s="24"/>
      <c r="I17" s="18"/>
      <c r="J17" s="1"/>
      <c r="K17" s="1"/>
      <c r="L17" s="1"/>
    </row>
    <row r="18" spans="1:12" ht="15.75" thickBot="1">
      <c r="A18" s="7">
        <v>5</v>
      </c>
      <c r="B18" s="8">
        <f t="shared" si="4"/>
        <v>550</v>
      </c>
      <c r="C18" s="48">
        <v>1957</v>
      </c>
      <c r="D18" s="47">
        <f t="shared" si="2"/>
        <v>1650</v>
      </c>
      <c r="E18" s="36">
        <v>0</v>
      </c>
      <c r="F18" s="43">
        <v>1650</v>
      </c>
      <c r="G18" s="52">
        <f t="shared" si="3"/>
        <v>84.312723556463979</v>
      </c>
      <c r="H18" s="24"/>
      <c r="I18" s="18"/>
      <c r="J18" s="1"/>
      <c r="K18" s="1"/>
      <c r="L18" s="1"/>
    </row>
    <row r="19" spans="1:12" ht="15.75" thickBot="1">
      <c r="A19" s="7">
        <f t="shared" si="1"/>
        <v>6</v>
      </c>
      <c r="B19" s="8">
        <f t="shared" si="4"/>
        <v>551</v>
      </c>
      <c r="C19" s="48">
        <v>2028</v>
      </c>
      <c r="D19" s="47">
        <f t="shared" si="2"/>
        <v>1720</v>
      </c>
      <c r="E19" s="36">
        <v>0</v>
      </c>
      <c r="F19" s="43">
        <v>1720</v>
      </c>
      <c r="G19" s="52">
        <f t="shared" si="3"/>
        <v>84.812623274161737</v>
      </c>
      <c r="H19" s="24"/>
      <c r="I19" s="18"/>
      <c r="J19" s="1"/>
      <c r="K19" s="1"/>
      <c r="L19" s="1"/>
    </row>
    <row r="20" spans="1:12" ht="15.75" thickBot="1">
      <c r="A20" s="7">
        <f t="shared" si="1"/>
        <v>7</v>
      </c>
      <c r="B20" s="8">
        <f t="shared" si="4"/>
        <v>552</v>
      </c>
      <c r="C20" s="48">
        <v>2090</v>
      </c>
      <c r="D20" s="47">
        <f t="shared" si="2"/>
        <v>1775</v>
      </c>
      <c r="E20" s="36">
        <v>0</v>
      </c>
      <c r="F20" s="43">
        <v>1775</v>
      </c>
      <c r="G20" s="52">
        <f t="shared" si="3"/>
        <v>84.928229665071768</v>
      </c>
      <c r="H20" s="24"/>
      <c r="I20" s="18"/>
      <c r="J20" s="1"/>
      <c r="K20" s="1"/>
      <c r="L20" s="1"/>
    </row>
    <row r="21" spans="1:12" ht="15.75" thickBot="1">
      <c r="A21" s="9">
        <f t="shared" si="1"/>
        <v>8</v>
      </c>
      <c r="B21" s="10">
        <f t="shared" si="4"/>
        <v>553</v>
      </c>
      <c r="C21" s="48">
        <v>2775</v>
      </c>
      <c r="D21" s="47">
        <f t="shared" si="2"/>
        <v>2350</v>
      </c>
      <c r="E21" s="36">
        <v>0</v>
      </c>
      <c r="F21" s="43">
        <v>2350</v>
      </c>
      <c r="G21" s="52">
        <f t="shared" si="3"/>
        <v>84.684684684684683</v>
      </c>
      <c r="H21" s="24"/>
      <c r="I21" s="18"/>
      <c r="J21" s="1"/>
      <c r="K21" s="1"/>
      <c r="L21" s="1"/>
    </row>
    <row r="22" spans="1:12" ht="32.25" customHeight="1" thickBot="1">
      <c r="A22" s="58" t="s">
        <v>2</v>
      </c>
      <c r="B22" s="59"/>
      <c r="C22" s="29">
        <f t="shared" ref="C22" si="5">SUM(C23:C25)</f>
        <v>2774</v>
      </c>
      <c r="D22" s="47">
        <f t="shared" si="2"/>
        <v>2310</v>
      </c>
      <c r="E22" s="35">
        <f>SUM(E23:E25)</f>
        <v>2310</v>
      </c>
      <c r="F22" s="42">
        <f>SUM(F23:F25)</f>
        <v>0</v>
      </c>
      <c r="G22" s="52">
        <f t="shared" si="3"/>
        <v>83.273251622206203</v>
      </c>
      <c r="H22" s="24"/>
      <c r="I22" s="18"/>
      <c r="J22" s="1"/>
      <c r="K22" s="1"/>
      <c r="L22" s="1"/>
    </row>
    <row r="23" spans="1:12" ht="15.75" thickBot="1">
      <c r="A23" s="5">
        <v>1</v>
      </c>
      <c r="B23" s="6">
        <f>B21+1</f>
        <v>554</v>
      </c>
      <c r="C23" s="47">
        <v>1262</v>
      </c>
      <c r="D23" s="47">
        <f t="shared" si="2"/>
        <v>1050</v>
      </c>
      <c r="E23" s="36">
        <v>1050</v>
      </c>
      <c r="F23" s="43">
        <v>0</v>
      </c>
      <c r="G23" s="52">
        <f t="shared" si="3"/>
        <v>83.2012678288431</v>
      </c>
      <c r="H23" s="24"/>
      <c r="I23" s="18"/>
      <c r="J23" s="1"/>
      <c r="K23" s="1"/>
      <c r="L23" s="1"/>
    </row>
    <row r="24" spans="1:12" ht="15.75" thickBot="1">
      <c r="A24" s="7">
        <v>2</v>
      </c>
      <c r="B24" s="8">
        <f t="shared" si="4"/>
        <v>555</v>
      </c>
      <c r="C24" s="48">
        <v>1144</v>
      </c>
      <c r="D24" s="47">
        <f t="shared" si="2"/>
        <v>950</v>
      </c>
      <c r="E24" s="36">
        <v>950</v>
      </c>
      <c r="F24" s="43">
        <v>0</v>
      </c>
      <c r="G24" s="52">
        <f t="shared" si="3"/>
        <v>83.04195804195804</v>
      </c>
      <c r="H24" s="24"/>
      <c r="I24" s="18"/>
      <c r="J24" s="1"/>
      <c r="K24" s="1"/>
      <c r="L24" s="1"/>
    </row>
    <row r="25" spans="1:12" ht="15.75" thickBot="1">
      <c r="A25" s="9">
        <v>3</v>
      </c>
      <c r="B25" s="10">
        <f t="shared" si="4"/>
        <v>556</v>
      </c>
      <c r="C25" s="49">
        <v>368</v>
      </c>
      <c r="D25" s="47">
        <f t="shared" si="2"/>
        <v>310</v>
      </c>
      <c r="E25" s="36">
        <v>310</v>
      </c>
      <c r="F25" s="43">
        <v>0</v>
      </c>
      <c r="G25" s="52">
        <f t="shared" si="3"/>
        <v>84.239130434782609</v>
      </c>
      <c r="H25" s="24"/>
      <c r="I25" s="18"/>
      <c r="J25" s="1"/>
      <c r="K25" s="1"/>
      <c r="L25" s="1"/>
    </row>
    <row r="26" spans="1:12" ht="29.25" customHeight="1" thickBot="1">
      <c r="A26" s="58" t="s">
        <v>3</v>
      </c>
      <c r="B26" s="59"/>
      <c r="C26" s="29">
        <f t="shared" ref="C26" si="6">SUM(C27:C31)</f>
        <v>8066</v>
      </c>
      <c r="D26" s="47">
        <f t="shared" si="2"/>
        <v>6590</v>
      </c>
      <c r="E26" s="35">
        <f t="shared" ref="E26" si="7">SUM(E27:E31)</f>
        <v>6590</v>
      </c>
      <c r="F26" s="42">
        <f t="shared" ref="F26" si="8">SUM(F27:F31)</f>
        <v>0</v>
      </c>
      <c r="G26" s="52">
        <f t="shared" si="3"/>
        <v>81.700967022067942</v>
      </c>
      <c r="H26" s="24"/>
      <c r="I26" s="18"/>
      <c r="J26" s="1"/>
      <c r="K26" s="1"/>
      <c r="L26" s="1"/>
    </row>
    <row r="27" spans="1:12" ht="15.75" thickBot="1">
      <c r="A27" s="5">
        <v>1</v>
      </c>
      <c r="B27" s="6">
        <f>B25+1</f>
        <v>557</v>
      </c>
      <c r="C27" s="47">
        <v>2656</v>
      </c>
      <c r="D27" s="47">
        <f t="shared" si="2"/>
        <v>2170</v>
      </c>
      <c r="E27" s="36">
        <v>2170</v>
      </c>
      <c r="F27" s="43">
        <v>0</v>
      </c>
      <c r="G27" s="52">
        <f t="shared" si="3"/>
        <v>81.701807228915655</v>
      </c>
      <c r="H27" s="24"/>
      <c r="I27" s="18"/>
      <c r="J27" s="1"/>
      <c r="K27" s="1"/>
      <c r="L27" s="1"/>
    </row>
    <row r="28" spans="1:12" ht="15.75" thickBot="1">
      <c r="A28" s="7">
        <v>2</v>
      </c>
      <c r="B28" s="8">
        <f t="shared" si="4"/>
        <v>558</v>
      </c>
      <c r="C28" s="48">
        <v>1921</v>
      </c>
      <c r="D28" s="47">
        <f t="shared" si="2"/>
        <v>1570</v>
      </c>
      <c r="E28" s="36">
        <v>1570</v>
      </c>
      <c r="F28" s="43">
        <v>0</v>
      </c>
      <c r="G28" s="52">
        <f t="shared" si="3"/>
        <v>81.728266527850082</v>
      </c>
      <c r="H28" s="24"/>
      <c r="I28" s="18"/>
      <c r="J28" s="1"/>
      <c r="K28" s="1"/>
      <c r="L28" s="1"/>
    </row>
    <row r="29" spans="1:12" ht="15.75" thickBot="1">
      <c r="A29" s="7">
        <v>3</v>
      </c>
      <c r="B29" s="8">
        <f t="shared" si="4"/>
        <v>559</v>
      </c>
      <c r="C29" s="48">
        <v>2159</v>
      </c>
      <c r="D29" s="47">
        <f t="shared" si="2"/>
        <v>1750</v>
      </c>
      <c r="E29" s="36">
        <v>1750</v>
      </c>
      <c r="F29" s="43">
        <v>0</v>
      </c>
      <c r="G29" s="52">
        <f t="shared" si="3"/>
        <v>81.056044465030112</v>
      </c>
      <c r="H29" s="24"/>
      <c r="I29" s="18"/>
      <c r="J29" s="1"/>
      <c r="K29" s="1"/>
      <c r="L29" s="1"/>
    </row>
    <row r="30" spans="1:12" ht="15.75" thickBot="1">
      <c r="A30" s="7">
        <f t="shared" si="1"/>
        <v>4</v>
      </c>
      <c r="B30" s="8">
        <f t="shared" si="4"/>
        <v>560</v>
      </c>
      <c r="C30" s="49">
        <v>671</v>
      </c>
      <c r="D30" s="47">
        <f t="shared" si="2"/>
        <v>550</v>
      </c>
      <c r="E30" s="36">
        <v>550</v>
      </c>
      <c r="F30" s="43">
        <v>0</v>
      </c>
      <c r="G30" s="52">
        <f t="shared" si="3"/>
        <v>81.967213114754102</v>
      </c>
      <c r="H30" s="24"/>
      <c r="I30" s="18"/>
      <c r="J30" s="1"/>
      <c r="K30" s="1"/>
      <c r="L30" s="1"/>
    </row>
    <row r="31" spans="1:12" ht="15.75" thickBot="1">
      <c r="A31" s="9">
        <f t="shared" si="1"/>
        <v>5</v>
      </c>
      <c r="B31" s="10">
        <f t="shared" si="4"/>
        <v>561</v>
      </c>
      <c r="C31" s="49">
        <v>659</v>
      </c>
      <c r="D31" s="47">
        <f t="shared" si="2"/>
        <v>550</v>
      </c>
      <c r="E31" s="36">
        <v>550</v>
      </c>
      <c r="F31" s="43">
        <v>0</v>
      </c>
      <c r="G31" s="52">
        <f t="shared" si="3"/>
        <v>83.459787556904402</v>
      </c>
      <c r="H31" s="24"/>
      <c r="I31" s="18"/>
      <c r="J31" s="1"/>
      <c r="K31" s="1"/>
      <c r="L31" s="1"/>
    </row>
    <row r="32" spans="1:12" ht="30" customHeight="1" thickBot="1">
      <c r="A32" s="58" t="s">
        <v>4</v>
      </c>
      <c r="B32" s="59"/>
      <c r="C32" s="29">
        <f t="shared" ref="C32:E32" si="9">SUM(C33:C41)</f>
        <v>20665</v>
      </c>
      <c r="D32" s="51">
        <f t="shared" si="2"/>
        <v>17510</v>
      </c>
      <c r="E32" s="35">
        <f t="shared" si="9"/>
        <v>1110</v>
      </c>
      <c r="F32" s="42">
        <f>SUM(F33:F41)</f>
        <v>16400</v>
      </c>
      <c r="G32" s="52">
        <f t="shared" si="3"/>
        <v>84.732639729010401</v>
      </c>
      <c r="H32" s="24"/>
      <c r="I32" s="18"/>
      <c r="J32" s="1"/>
      <c r="K32" s="1"/>
      <c r="L32" s="1"/>
    </row>
    <row r="33" spans="1:12" ht="15.75" thickBot="1">
      <c r="A33" s="5">
        <v>1</v>
      </c>
      <c r="B33" s="6">
        <f>B31+1</f>
        <v>562</v>
      </c>
      <c r="C33" s="50">
        <v>806</v>
      </c>
      <c r="D33" s="47">
        <f t="shared" si="2"/>
        <v>680</v>
      </c>
      <c r="E33" s="36">
        <v>680</v>
      </c>
      <c r="F33" s="43">
        <v>0</v>
      </c>
      <c r="G33" s="52">
        <f t="shared" si="3"/>
        <v>84.367245657568233</v>
      </c>
      <c r="H33" s="24"/>
      <c r="I33" s="18"/>
      <c r="J33" s="1"/>
      <c r="K33" s="1"/>
      <c r="L33" s="1"/>
    </row>
    <row r="34" spans="1:12" ht="15.75" thickBot="1">
      <c r="A34" s="5">
        <f t="shared" si="1"/>
        <v>2</v>
      </c>
      <c r="B34" s="8">
        <f t="shared" si="4"/>
        <v>563</v>
      </c>
      <c r="C34" s="49">
        <v>511</v>
      </c>
      <c r="D34" s="47">
        <f t="shared" si="2"/>
        <v>430</v>
      </c>
      <c r="E34" s="36">
        <v>430</v>
      </c>
      <c r="F34" s="43">
        <v>0</v>
      </c>
      <c r="G34" s="52">
        <f t="shared" si="3"/>
        <v>84.148727984344418</v>
      </c>
      <c r="H34" s="24"/>
      <c r="I34" s="18"/>
      <c r="J34" s="1"/>
      <c r="K34" s="1"/>
      <c r="L34" s="1"/>
    </row>
    <row r="35" spans="1:12" ht="15.75" thickBot="1">
      <c r="A35" s="7">
        <f t="shared" si="1"/>
        <v>3</v>
      </c>
      <c r="B35" s="8">
        <f t="shared" si="4"/>
        <v>564</v>
      </c>
      <c r="C35" s="48">
        <v>3080</v>
      </c>
      <c r="D35" s="47">
        <f t="shared" si="2"/>
        <v>2600</v>
      </c>
      <c r="E35" s="36">
        <v>0</v>
      </c>
      <c r="F35" s="43">
        <v>2600</v>
      </c>
      <c r="G35" s="52">
        <f t="shared" si="3"/>
        <v>84.415584415584405</v>
      </c>
      <c r="H35" s="24"/>
      <c r="I35" s="18"/>
      <c r="J35" s="1"/>
      <c r="K35" s="1"/>
      <c r="L35" s="1"/>
    </row>
    <row r="36" spans="1:12" ht="15.75" thickBot="1">
      <c r="A36" s="7">
        <f t="shared" si="1"/>
        <v>4</v>
      </c>
      <c r="B36" s="8">
        <f t="shared" si="4"/>
        <v>565</v>
      </c>
      <c r="C36" s="48">
        <v>2528</v>
      </c>
      <c r="D36" s="47">
        <f t="shared" si="2"/>
        <v>2150</v>
      </c>
      <c r="E36" s="36">
        <v>0</v>
      </c>
      <c r="F36" s="43">
        <v>2150</v>
      </c>
      <c r="G36" s="52">
        <f t="shared" si="3"/>
        <v>85.047468354430379</v>
      </c>
      <c r="H36" s="24"/>
      <c r="I36" s="18"/>
      <c r="J36" s="1"/>
      <c r="K36" s="1"/>
      <c r="L36" s="1"/>
    </row>
    <row r="37" spans="1:12" ht="15.75" thickBot="1">
      <c r="A37" s="7">
        <f t="shared" si="1"/>
        <v>5</v>
      </c>
      <c r="B37" s="8">
        <f t="shared" si="4"/>
        <v>566</v>
      </c>
      <c r="C37" s="48">
        <v>2794</v>
      </c>
      <c r="D37" s="47">
        <f t="shared" si="2"/>
        <v>2350</v>
      </c>
      <c r="E37" s="36">
        <v>0</v>
      </c>
      <c r="F37" s="43">
        <v>2350</v>
      </c>
      <c r="G37" s="52">
        <f t="shared" si="3"/>
        <v>84.108804581245522</v>
      </c>
      <c r="H37" s="24"/>
      <c r="I37" s="18"/>
      <c r="J37" s="1"/>
      <c r="K37" s="1"/>
      <c r="L37" s="1"/>
    </row>
    <row r="38" spans="1:12" ht="15.75" thickBot="1">
      <c r="A38" s="5">
        <f t="shared" si="1"/>
        <v>6</v>
      </c>
      <c r="B38" s="8">
        <f t="shared" si="4"/>
        <v>567</v>
      </c>
      <c r="C38" s="48">
        <v>3025</v>
      </c>
      <c r="D38" s="47">
        <f t="shared" si="2"/>
        <v>2550</v>
      </c>
      <c r="E38" s="36">
        <v>0</v>
      </c>
      <c r="F38" s="43">
        <v>2550</v>
      </c>
      <c r="G38" s="52">
        <f t="shared" si="3"/>
        <v>84.297520661157023</v>
      </c>
      <c r="H38" s="24"/>
      <c r="I38" s="18"/>
      <c r="J38" s="1"/>
      <c r="K38" s="1"/>
      <c r="L38" s="1"/>
    </row>
    <row r="39" spans="1:12" ht="15.75" thickBot="1">
      <c r="A39" s="7">
        <f t="shared" si="1"/>
        <v>7</v>
      </c>
      <c r="B39" s="8">
        <f t="shared" si="4"/>
        <v>568</v>
      </c>
      <c r="C39" s="48">
        <v>2408</v>
      </c>
      <c r="D39" s="47">
        <f t="shared" si="2"/>
        <v>2050</v>
      </c>
      <c r="E39" s="36">
        <v>0</v>
      </c>
      <c r="F39" s="43">
        <v>2050</v>
      </c>
      <c r="G39" s="52">
        <f t="shared" si="3"/>
        <v>85.132890365448503</v>
      </c>
      <c r="H39" s="24"/>
      <c r="I39" s="18"/>
      <c r="J39" s="1"/>
      <c r="K39" s="1"/>
      <c r="L39" s="1"/>
    </row>
    <row r="40" spans="1:12" ht="15.75" thickBot="1">
      <c r="A40" s="7">
        <f t="shared" si="1"/>
        <v>8</v>
      </c>
      <c r="B40" s="8">
        <f t="shared" si="4"/>
        <v>569</v>
      </c>
      <c r="C40" s="48">
        <v>2627</v>
      </c>
      <c r="D40" s="47">
        <f t="shared" si="2"/>
        <v>2250</v>
      </c>
      <c r="E40" s="36">
        <v>0</v>
      </c>
      <c r="F40" s="43">
        <v>2250</v>
      </c>
      <c r="G40" s="52">
        <f t="shared" si="3"/>
        <v>85.649029311001144</v>
      </c>
      <c r="H40" s="24"/>
      <c r="I40" s="18"/>
      <c r="J40" s="1"/>
      <c r="K40" s="1"/>
      <c r="L40" s="1"/>
    </row>
    <row r="41" spans="1:12" ht="15.75" thickBot="1">
      <c r="A41" s="9">
        <f t="shared" si="1"/>
        <v>9</v>
      </c>
      <c r="B41" s="10">
        <f t="shared" si="4"/>
        <v>570</v>
      </c>
      <c r="C41" s="48">
        <v>2886</v>
      </c>
      <c r="D41" s="47">
        <f t="shared" si="2"/>
        <v>2450</v>
      </c>
      <c r="E41" s="36">
        <v>0</v>
      </c>
      <c r="F41" s="43">
        <v>2450</v>
      </c>
      <c r="G41" s="52">
        <f t="shared" si="3"/>
        <v>84.892584892584892</v>
      </c>
      <c r="H41" s="24"/>
      <c r="I41" s="18"/>
      <c r="J41" s="1"/>
      <c r="K41" s="1"/>
      <c r="L41" s="1"/>
    </row>
    <row r="42" spans="1:12" ht="30" customHeight="1" thickBot="1">
      <c r="A42" s="58" t="s">
        <v>13</v>
      </c>
      <c r="B42" s="59"/>
      <c r="C42" s="29">
        <f t="shared" ref="C42" si="10">SUM(C43:C46)</f>
        <v>11442</v>
      </c>
      <c r="D42" s="51">
        <f t="shared" si="2"/>
        <v>9850</v>
      </c>
      <c r="E42" s="35">
        <f t="shared" ref="E42" si="11">SUM(E43:E46)</f>
        <v>0</v>
      </c>
      <c r="F42" s="42">
        <f t="shared" ref="F42" si="12">SUM(F43:F46)</f>
        <v>9850</v>
      </c>
      <c r="G42" s="52">
        <f t="shared" si="3"/>
        <v>86.086348540464954</v>
      </c>
      <c r="H42" s="24"/>
      <c r="I42" s="18"/>
      <c r="J42" s="1"/>
      <c r="K42" s="1"/>
      <c r="L42" s="1"/>
    </row>
    <row r="43" spans="1:12" ht="15.75" thickBot="1">
      <c r="A43" s="5">
        <v>1</v>
      </c>
      <c r="B43" s="6">
        <f>B41+1</f>
        <v>571</v>
      </c>
      <c r="C43" s="47">
        <v>2655</v>
      </c>
      <c r="D43" s="47">
        <f t="shared" si="2"/>
        <v>2300</v>
      </c>
      <c r="E43" s="36">
        <v>0</v>
      </c>
      <c r="F43" s="43">
        <v>2300</v>
      </c>
      <c r="G43" s="52">
        <f t="shared" si="3"/>
        <v>86.62900188323917</v>
      </c>
      <c r="H43" s="24"/>
      <c r="I43" s="18"/>
      <c r="J43" s="1"/>
      <c r="K43" s="1"/>
      <c r="L43" s="1"/>
    </row>
    <row r="44" spans="1:12" ht="15.75" thickBot="1">
      <c r="A44" s="7">
        <f t="shared" si="1"/>
        <v>2</v>
      </c>
      <c r="B44" s="8">
        <f t="shared" si="4"/>
        <v>572</v>
      </c>
      <c r="C44" s="48">
        <v>3198</v>
      </c>
      <c r="D44" s="47">
        <f t="shared" si="2"/>
        <v>2750</v>
      </c>
      <c r="E44" s="36">
        <v>0</v>
      </c>
      <c r="F44" s="43">
        <v>2750</v>
      </c>
      <c r="G44" s="52">
        <f t="shared" si="3"/>
        <v>85.991244527829892</v>
      </c>
      <c r="H44" s="24"/>
      <c r="I44" s="18"/>
      <c r="J44" s="1"/>
      <c r="K44" s="1"/>
      <c r="L44" s="1"/>
    </row>
    <row r="45" spans="1:12" ht="15.75" thickBot="1">
      <c r="A45" s="5">
        <f t="shared" si="1"/>
        <v>3</v>
      </c>
      <c r="B45" s="8">
        <f t="shared" si="4"/>
        <v>573</v>
      </c>
      <c r="C45" s="48">
        <v>2671</v>
      </c>
      <c r="D45" s="47">
        <f t="shared" si="2"/>
        <v>2300</v>
      </c>
      <c r="E45" s="36">
        <v>0</v>
      </c>
      <c r="F45" s="43">
        <v>2300</v>
      </c>
      <c r="G45" s="52">
        <f t="shared" si="3"/>
        <v>86.110071134406581</v>
      </c>
      <c r="H45" s="24"/>
      <c r="I45" s="18"/>
      <c r="J45" s="1"/>
      <c r="K45" s="1"/>
      <c r="L45" s="1"/>
    </row>
    <row r="46" spans="1:12" ht="15.75" thickBot="1">
      <c r="A46" s="9">
        <f t="shared" si="1"/>
        <v>4</v>
      </c>
      <c r="B46" s="10">
        <f t="shared" si="4"/>
        <v>574</v>
      </c>
      <c r="C46" s="48">
        <v>2918</v>
      </c>
      <c r="D46" s="47">
        <f t="shared" si="2"/>
        <v>2500</v>
      </c>
      <c r="E46" s="36">
        <v>0</v>
      </c>
      <c r="F46" s="43">
        <v>2500</v>
      </c>
      <c r="G46" s="52">
        <f t="shared" si="3"/>
        <v>85.675119945167921</v>
      </c>
      <c r="H46" s="24"/>
      <c r="I46" s="18"/>
      <c r="J46" s="1"/>
      <c r="K46" s="1"/>
      <c r="L46" s="1"/>
    </row>
    <row r="47" spans="1:12" ht="30.75" customHeight="1" thickBot="1">
      <c r="A47" s="58" t="s">
        <v>5</v>
      </c>
      <c r="B47" s="59"/>
      <c r="C47" s="29">
        <f t="shared" ref="C47:F47" si="13">SUM(C48:C50)</f>
        <v>3016</v>
      </c>
      <c r="D47" s="51">
        <f t="shared" si="2"/>
        <v>2515</v>
      </c>
      <c r="E47" s="35">
        <f t="shared" si="13"/>
        <v>2515</v>
      </c>
      <c r="F47" s="42">
        <f t="shared" si="13"/>
        <v>0</v>
      </c>
      <c r="G47" s="52">
        <f t="shared" si="3"/>
        <v>83.388594164456237</v>
      </c>
      <c r="H47" s="24"/>
      <c r="I47" s="18"/>
      <c r="J47" s="1"/>
      <c r="K47" s="1"/>
      <c r="L47" s="1"/>
    </row>
    <row r="48" spans="1:12" ht="15.75" thickBot="1">
      <c r="A48" s="5">
        <v>1</v>
      </c>
      <c r="B48" s="6">
        <f>B46+1</f>
        <v>575</v>
      </c>
      <c r="C48" s="47">
        <v>1456</v>
      </c>
      <c r="D48" s="47">
        <f t="shared" si="2"/>
        <v>1215</v>
      </c>
      <c r="E48" s="36">
        <v>1215</v>
      </c>
      <c r="F48" s="43">
        <v>0</v>
      </c>
      <c r="G48" s="52">
        <f t="shared" si="3"/>
        <v>83.447802197802204</v>
      </c>
      <c r="H48" s="24"/>
      <c r="I48" s="18"/>
      <c r="J48" s="1"/>
      <c r="K48" s="1"/>
      <c r="L48" s="1"/>
    </row>
    <row r="49" spans="1:12" ht="15.75" thickBot="1">
      <c r="A49" s="7">
        <f t="shared" si="1"/>
        <v>2</v>
      </c>
      <c r="B49" s="8">
        <f t="shared" si="4"/>
        <v>576</v>
      </c>
      <c r="C49" s="48">
        <v>1203</v>
      </c>
      <c r="D49" s="47">
        <f t="shared" si="2"/>
        <v>1005</v>
      </c>
      <c r="E49" s="36">
        <v>1005</v>
      </c>
      <c r="F49" s="43">
        <v>0</v>
      </c>
      <c r="G49" s="52">
        <f t="shared" si="3"/>
        <v>83.541147132169584</v>
      </c>
      <c r="H49" s="24"/>
      <c r="I49" s="18"/>
      <c r="J49" s="1"/>
      <c r="K49" s="1"/>
      <c r="L49" s="1"/>
    </row>
    <row r="50" spans="1:12" ht="15.75" thickBot="1">
      <c r="A50" s="9">
        <f t="shared" si="1"/>
        <v>3</v>
      </c>
      <c r="B50" s="10">
        <f t="shared" si="4"/>
        <v>577</v>
      </c>
      <c r="C50" s="49">
        <v>357</v>
      </c>
      <c r="D50" s="47">
        <f t="shared" si="2"/>
        <v>295</v>
      </c>
      <c r="E50" s="36">
        <v>295</v>
      </c>
      <c r="F50" s="43">
        <v>0</v>
      </c>
      <c r="G50" s="52">
        <f t="shared" si="3"/>
        <v>82.633053221288506</v>
      </c>
      <c r="H50" s="24"/>
      <c r="I50" s="18"/>
      <c r="J50" s="1"/>
      <c r="K50" s="1"/>
      <c r="L50" s="1"/>
    </row>
    <row r="51" spans="1:12" ht="30.75" customHeight="1" thickBot="1">
      <c r="A51" s="58" t="s">
        <v>6</v>
      </c>
      <c r="B51" s="59"/>
      <c r="C51" s="29">
        <f t="shared" ref="C51" si="14">SUM(C52:C54)</f>
        <v>3976</v>
      </c>
      <c r="D51" s="51">
        <f t="shared" si="2"/>
        <v>3300</v>
      </c>
      <c r="E51" s="35">
        <f t="shared" ref="E51" si="15">SUM(E52:E54)</f>
        <v>3300</v>
      </c>
      <c r="F51" s="42">
        <f t="shared" ref="F51" si="16">SUM(F52:F54)</f>
        <v>0</v>
      </c>
      <c r="G51" s="52">
        <f t="shared" si="3"/>
        <v>82.997987927565404</v>
      </c>
      <c r="H51" s="24"/>
      <c r="I51" s="18"/>
      <c r="J51" s="1"/>
      <c r="K51" s="1"/>
      <c r="L51" s="1"/>
    </row>
    <row r="52" spans="1:12" ht="15.75" thickBot="1">
      <c r="A52" s="5">
        <v>1</v>
      </c>
      <c r="B52" s="6">
        <f>B50+1</f>
        <v>578</v>
      </c>
      <c r="C52" s="47">
        <v>1930</v>
      </c>
      <c r="D52" s="47">
        <f t="shared" si="2"/>
        <v>1600</v>
      </c>
      <c r="E52" s="36">
        <v>1600</v>
      </c>
      <c r="F52" s="43">
        <v>0</v>
      </c>
      <c r="G52" s="52">
        <f t="shared" si="3"/>
        <v>82.901554404145074</v>
      </c>
      <c r="H52" s="24"/>
      <c r="I52" s="18"/>
      <c r="J52" s="1"/>
      <c r="K52" s="1"/>
      <c r="L52" s="1"/>
    </row>
    <row r="53" spans="1:12" ht="15.75" thickBot="1">
      <c r="A53" s="5">
        <f t="shared" si="1"/>
        <v>2</v>
      </c>
      <c r="B53" s="8">
        <f t="shared" si="4"/>
        <v>579</v>
      </c>
      <c r="C53" s="48">
        <v>1940</v>
      </c>
      <c r="D53" s="47">
        <f t="shared" si="2"/>
        <v>1600</v>
      </c>
      <c r="E53" s="36">
        <v>1600</v>
      </c>
      <c r="F53" s="43">
        <v>0</v>
      </c>
      <c r="G53" s="52">
        <f t="shared" si="3"/>
        <v>82.474226804123703</v>
      </c>
      <c r="H53" s="24"/>
      <c r="I53" s="18"/>
      <c r="J53" s="1"/>
      <c r="K53" s="1"/>
      <c r="L53" s="1"/>
    </row>
    <row r="54" spans="1:12" ht="15.75" thickBot="1">
      <c r="A54" s="9">
        <f t="shared" si="1"/>
        <v>3</v>
      </c>
      <c r="B54" s="10">
        <f t="shared" si="4"/>
        <v>580</v>
      </c>
      <c r="C54" s="49">
        <v>106</v>
      </c>
      <c r="D54" s="47">
        <f t="shared" si="2"/>
        <v>100</v>
      </c>
      <c r="E54" s="36">
        <v>100</v>
      </c>
      <c r="F54" s="43">
        <v>0</v>
      </c>
      <c r="G54" s="52">
        <f t="shared" si="3"/>
        <v>94.339622641509436</v>
      </c>
      <c r="H54" s="24"/>
      <c r="I54" s="18"/>
      <c r="J54" s="1"/>
      <c r="K54" s="1"/>
      <c r="L54" s="1"/>
    </row>
    <row r="55" spans="1:12" ht="30" customHeight="1" thickBot="1">
      <c r="A55" s="58" t="s">
        <v>7</v>
      </c>
      <c r="B55" s="59"/>
      <c r="C55" s="29">
        <f t="shared" ref="C55:F55" si="17">SUM(C56:C57)</f>
        <v>1448</v>
      </c>
      <c r="D55" s="51">
        <f t="shared" si="2"/>
        <v>1250</v>
      </c>
      <c r="E55" s="35">
        <f t="shared" si="17"/>
        <v>1250</v>
      </c>
      <c r="F55" s="42">
        <f t="shared" si="17"/>
        <v>0</v>
      </c>
      <c r="G55" s="52">
        <f t="shared" si="3"/>
        <v>86.325966850828735</v>
      </c>
      <c r="H55" s="24"/>
      <c r="I55" s="18"/>
      <c r="J55" s="1"/>
      <c r="K55" s="1"/>
      <c r="L55" s="1"/>
    </row>
    <row r="56" spans="1:12" ht="15.75" thickBot="1">
      <c r="A56" s="5">
        <v>1</v>
      </c>
      <c r="B56" s="6">
        <f>B54+1</f>
        <v>581</v>
      </c>
      <c r="C56" s="50">
        <v>774</v>
      </c>
      <c r="D56" s="47">
        <f t="shared" si="2"/>
        <v>670</v>
      </c>
      <c r="E56" s="36">
        <v>670</v>
      </c>
      <c r="F56" s="43">
        <v>0</v>
      </c>
      <c r="G56" s="52">
        <f t="shared" si="3"/>
        <v>86.563307493540051</v>
      </c>
      <c r="H56" s="24"/>
      <c r="I56" s="18"/>
      <c r="J56" s="1"/>
      <c r="K56" s="1"/>
      <c r="L56" s="1"/>
    </row>
    <row r="57" spans="1:12" ht="15.75" thickBot="1">
      <c r="A57" s="9">
        <f t="shared" si="1"/>
        <v>2</v>
      </c>
      <c r="B57" s="10">
        <f t="shared" si="4"/>
        <v>582</v>
      </c>
      <c r="C57" s="49">
        <v>674</v>
      </c>
      <c r="D57" s="47">
        <f t="shared" si="2"/>
        <v>580</v>
      </c>
      <c r="E57" s="36">
        <v>580</v>
      </c>
      <c r="F57" s="43">
        <v>0</v>
      </c>
      <c r="G57" s="52">
        <f t="shared" si="3"/>
        <v>86.053412462908014</v>
      </c>
      <c r="H57" s="24"/>
      <c r="I57" s="18"/>
      <c r="J57" s="1"/>
      <c r="K57" s="1"/>
      <c r="L57" s="1"/>
    </row>
    <row r="58" spans="1:12" ht="30" customHeight="1" thickBot="1">
      <c r="A58" s="58" t="s">
        <v>8</v>
      </c>
      <c r="B58" s="59"/>
      <c r="C58" s="29">
        <f t="shared" ref="C58:F58" si="18">SUM(C59:C62)</f>
        <v>4244</v>
      </c>
      <c r="D58" s="51">
        <f t="shared" si="2"/>
        <v>3495</v>
      </c>
      <c r="E58" s="35">
        <f t="shared" si="18"/>
        <v>3495</v>
      </c>
      <c r="F58" s="42">
        <f t="shared" si="18"/>
        <v>0</v>
      </c>
      <c r="G58" s="52">
        <f t="shared" si="3"/>
        <v>82.351555136663521</v>
      </c>
      <c r="H58" s="24"/>
      <c r="I58" s="18"/>
      <c r="J58" s="1"/>
      <c r="K58" s="1"/>
      <c r="L58" s="1"/>
    </row>
    <row r="59" spans="1:12" ht="15.75" thickBot="1">
      <c r="A59" s="11">
        <v>1</v>
      </c>
      <c r="B59" s="6">
        <f>B57+1</f>
        <v>583</v>
      </c>
      <c r="C59" s="47">
        <v>1349</v>
      </c>
      <c r="D59" s="47">
        <f t="shared" si="2"/>
        <v>1110</v>
      </c>
      <c r="E59" s="36">
        <v>1110</v>
      </c>
      <c r="F59" s="43">
        <v>0</v>
      </c>
      <c r="G59" s="52">
        <f t="shared" si="3"/>
        <v>82.283172720533727</v>
      </c>
      <c r="H59" s="24"/>
      <c r="I59" s="18"/>
      <c r="J59" s="1"/>
      <c r="K59" s="1"/>
      <c r="L59" s="1"/>
    </row>
    <row r="60" spans="1:12" ht="15.75" thickBot="1">
      <c r="A60" s="11">
        <v>2</v>
      </c>
      <c r="B60" s="8">
        <f t="shared" si="4"/>
        <v>584</v>
      </c>
      <c r="C60" s="49">
        <v>815</v>
      </c>
      <c r="D60" s="47">
        <f t="shared" si="2"/>
        <v>670</v>
      </c>
      <c r="E60" s="36">
        <v>670</v>
      </c>
      <c r="F60" s="43">
        <v>0</v>
      </c>
      <c r="G60" s="52">
        <f t="shared" si="3"/>
        <v>82.208588957055213</v>
      </c>
      <c r="H60" s="24"/>
      <c r="I60" s="18"/>
      <c r="J60" s="1"/>
      <c r="K60" s="1"/>
      <c r="L60" s="1"/>
    </row>
    <row r="61" spans="1:12" ht="15.75" thickBot="1">
      <c r="A61" s="12">
        <v>3</v>
      </c>
      <c r="B61" s="8">
        <f t="shared" si="4"/>
        <v>585</v>
      </c>
      <c r="C61" s="49">
        <v>967</v>
      </c>
      <c r="D61" s="47">
        <f t="shared" si="2"/>
        <v>800</v>
      </c>
      <c r="E61" s="36">
        <v>800</v>
      </c>
      <c r="F61" s="43">
        <v>0</v>
      </c>
      <c r="G61" s="52">
        <f t="shared" si="3"/>
        <v>82.730093071354702</v>
      </c>
      <c r="H61" s="24"/>
      <c r="I61" s="18"/>
      <c r="J61" s="1"/>
      <c r="K61" s="1"/>
      <c r="L61" s="1"/>
    </row>
    <row r="62" spans="1:12" ht="15.75" thickBot="1">
      <c r="A62" s="13">
        <v>4</v>
      </c>
      <c r="B62" s="10">
        <f t="shared" si="4"/>
        <v>586</v>
      </c>
      <c r="C62" s="48">
        <v>1113</v>
      </c>
      <c r="D62" s="47">
        <f t="shared" si="2"/>
        <v>915</v>
      </c>
      <c r="E62" s="36">
        <v>915</v>
      </c>
      <c r="F62" s="43">
        <v>0</v>
      </c>
      <c r="G62" s="52">
        <f t="shared" si="3"/>
        <v>82.210242587601073</v>
      </c>
      <c r="H62" s="24"/>
      <c r="I62" s="18"/>
      <c r="J62" s="1"/>
      <c r="K62" s="1"/>
      <c r="L62" s="1"/>
    </row>
    <row r="63" spans="1:12" ht="30.75" customHeight="1" thickBot="1">
      <c r="A63" s="58" t="s">
        <v>14</v>
      </c>
      <c r="B63" s="59"/>
      <c r="C63" s="29">
        <f t="shared" ref="C63:F63" si="19">SUM(C64:C68)</f>
        <v>1936</v>
      </c>
      <c r="D63" s="51">
        <f t="shared" si="2"/>
        <v>1610</v>
      </c>
      <c r="E63" s="35">
        <f t="shared" si="19"/>
        <v>1610</v>
      </c>
      <c r="F63" s="42">
        <f t="shared" si="19"/>
        <v>0</v>
      </c>
      <c r="G63" s="52">
        <f t="shared" si="3"/>
        <v>83.161157024793383</v>
      </c>
      <c r="H63" s="24"/>
      <c r="I63" s="18"/>
      <c r="J63" s="1"/>
      <c r="K63" s="1"/>
      <c r="L63" s="1"/>
    </row>
    <row r="64" spans="1:12" ht="15.75" thickBot="1">
      <c r="A64" s="11">
        <v>1</v>
      </c>
      <c r="B64" s="6">
        <f>B62+1</f>
        <v>587</v>
      </c>
      <c r="C64" s="50">
        <v>976</v>
      </c>
      <c r="D64" s="47">
        <f t="shared" si="2"/>
        <v>810</v>
      </c>
      <c r="E64" s="36">
        <v>810</v>
      </c>
      <c r="F64" s="43">
        <v>0</v>
      </c>
      <c r="G64" s="52">
        <f t="shared" si="3"/>
        <v>82.991803278688522</v>
      </c>
      <c r="H64" s="24"/>
      <c r="I64" s="18"/>
      <c r="J64" s="1"/>
      <c r="K64" s="1"/>
      <c r="L64" s="1"/>
    </row>
    <row r="65" spans="1:13" ht="15.75" thickBot="1">
      <c r="A65" s="12">
        <v>2</v>
      </c>
      <c r="B65" s="8">
        <f t="shared" si="4"/>
        <v>588</v>
      </c>
      <c r="C65" s="49">
        <v>448</v>
      </c>
      <c r="D65" s="47">
        <f t="shared" si="2"/>
        <v>373</v>
      </c>
      <c r="E65" s="36">
        <v>373</v>
      </c>
      <c r="F65" s="43">
        <v>0</v>
      </c>
      <c r="G65" s="52">
        <f t="shared" si="3"/>
        <v>83.258928571428569</v>
      </c>
      <c r="H65" s="24"/>
      <c r="I65" s="18"/>
      <c r="J65" s="1"/>
      <c r="K65" s="1"/>
      <c r="L65" s="1"/>
    </row>
    <row r="66" spans="1:13" ht="15.75" thickBot="1">
      <c r="A66" s="12">
        <v>3</v>
      </c>
      <c r="B66" s="8">
        <f t="shared" si="4"/>
        <v>589</v>
      </c>
      <c r="C66" s="49">
        <v>144</v>
      </c>
      <c r="D66" s="47">
        <f t="shared" si="2"/>
        <v>120</v>
      </c>
      <c r="E66" s="36">
        <v>120</v>
      </c>
      <c r="F66" s="43">
        <v>0</v>
      </c>
      <c r="G66" s="52">
        <f t="shared" si="3"/>
        <v>83.333333333333343</v>
      </c>
      <c r="H66" s="24"/>
      <c r="I66" s="18"/>
      <c r="J66" s="1"/>
      <c r="K66" s="1"/>
      <c r="L66" s="1"/>
    </row>
    <row r="67" spans="1:13" ht="15.75" thickBot="1">
      <c r="A67" s="12">
        <v>4</v>
      </c>
      <c r="B67" s="8">
        <f t="shared" si="4"/>
        <v>590</v>
      </c>
      <c r="C67" s="49">
        <v>245</v>
      </c>
      <c r="D67" s="47">
        <f t="shared" si="2"/>
        <v>204</v>
      </c>
      <c r="E67" s="36">
        <v>204</v>
      </c>
      <c r="F67" s="43">
        <v>0</v>
      </c>
      <c r="G67" s="52">
        <f t="shared" si="3"/>
        <v>83.265306122448976</v>
      </c>
      <c r="H67" s="24"/>
      <c r="I67" s="18"/>
      <c r="J67" s="1"/>
      <c r="K67" s="1"/>
      <c r="L67" s="1"/>
    </row>
    <row r="68" spans="1:13" ht="15.75" thickBot="1">
      <c r="A68" s="13">
        <v>5</v>
      </c>
      <c r="B68" s="10">
        <f t="shared" si="4"/>
        <v>591</v>
      </c>
      <c r="C68" s="49">
        <v>123</v>
      </c>
      <c r="D68" s="47">
        <f t="shared" si="2"/>
        <v>103</v>
      </c>
      <c r="E68" s="36">
        <v>103</v>
      </c>
      <c r="F68" s="43">
        <v>0</v>
      </c>
      <c r="G68" s="52">
        <f t="shared" si="3"/>
        <v>83.739837398373979</v>
      </c>
      <c r="H68" s="24"/>
      <c r="I68" s="18"/>
      <c r="J68" s="1"/>
      <c r="K68" s="1"/>
      <c r="L68" s="1"/>
    </row>
    <row r="69" spans="1:13" ht="30.75" customHeight="1" thickBot="1">
      <c r="A69" s="58" t="s">
        <v>9</v>
      </c>
      <c r="B69" s="59"/>
      <c r="C69" s="30">
        <f t="shared" ref="C69:F69" si="20">SUM(C70:C71)</f>
        <v>650</v>
      </c>
      <c r="D69" s="51">
        <f t="shared" si="2"/>
        <v>570</v>
      </c>
      <c r="E69" s="35">
        <f t="shared" si="20"/>
        <v>570</v>
      </c>
      <c r="F69" s="42">
        <f t="shared" si="20"/>
        <v>0</v>
      </c>
      <c r="G69" s="52">
        <f t="shared" si="3"/>
        <v>87.692307692307693</v>
      </c>
      <c r="H69" s="24"/>
      <c r="I69" s="18"/>
      <c r="J69" s="1"/>
      <c r="K69" s="1"/>
      <c r="L69" s="1"/>
    </row>
    <row r="70" spans="1:13" ht="15.75" thickBot="1">
      <c r="A70" s="11">
        <v>1</v>
      </c>
      <c r="B70" s="6">
        <f>B68+1</f>
        <v>592</v>
      </c>
      <c r="C70" s="50">
        <v>340</v>
      </c>
      <c r="D70" s="47">
        <f t="shared" si="2"/>
        <v>300</v>
      </c>
      <c r="E70" s="36">
        <v>300</v>
      </c>
      <c r="F70" s="43">
        <v>0</v>
      </c>
      <c r="G70" s="52">
        <f t="shared" si="3"/>
        <v>88.235294117647058</v>
      </c>
      <c r="H70" s="24"/>
      <c r="I70" s="18"/>
      <c r="J70" s="1"/>
      <c r="K70" s="1"/>
      <c r="L70" s="1"/>
    </row>
    <row r="71" spans="1:13" ht="15.75" thickBot="1">
      <c r="A71" s="12">
        <v>2</v>
      </c>
      <c r="B71" s="8">
        <f t="shared" si="4"/>
        <v>593</v>
      </c>
      <c r="C71" s="49">
        <v>310</v>
      </c>
      <c r="D71" s="47">
        <f t="shared" si="2"/>
        <v>270</v>
      </c>
      <c r="E71" s="36">
        <v>270</v>
      </c>
      <c r="F71" s="43">
        <v>0</v>
      </c>
      <c r="G71" s="52">
        <f t="shared" si="3"/>
        <v>87.096774193548384</v>
      </c>
      <c r="H71" s="24"/>
      <c r="I71" s="18"/>
      <c r="J71" s="1"/>
      <c r="K71" s="1"/>
      <c r="L71" s="1"/>
    </row>
    <row r="72" spans="1:13" ht="32.25" customHeight="1" thickBot="1">
      <c r="A72" s="15">
        <f>A21+A25+A31+A41+A46+A50+A54+A57+A62+A68+A71</f>
        <v>48</v>
      </c>
      <c r="B72" s="14"/>
      <c r="C72" s="31">
        <f>C13+C22+C26+C32+C42+C47+C51+C55+C58+C63+C69</f>
        <v>75390</v>
      </c>
      <c r="D72" s="51">
        <f t="shared" si="2"/>
        <v>63500</v>
      </c>
      <c r="E72" s="35">
        <f t="shared" ref="E72" si="21">E13+E22+E26+E32+E42+E47+E51+E55+E58+E63+E69</f>
        <v>22750</v>
      </c>
      <c r="F72" s="42">
        <f>F13+F22+F26+F32+F42+F47+F51+F55+F58+F63+F69</f>
        <v>40750</v>
      </c>
      <c r="G72" s="52">
        <f t="shared" si="3"/>
        <v>84.228677543440782</v>
      </c>
      <c r="H72" s="24"/>
      <c r="I72" s="18"/>
      <c r="J72" s="1"/>
      <c r="K72" s="1"/>
      <c r="L72" s="1"/>
    </row>
    <row r="73" spans="1:13" ht="33" customHeight="1" thickBot="1">
      <c r="A73" s="71" t="s">
        <v>19</v>
      </c>
      <c r="B73" s="71"/>
      <c r="C73" s="32"/>
      <c r="D73" s="39">
        <f>E73+F73</f>
        <v>500</v>
      </c>
      <c r="E73" s="44">
        <v>250</v>
      </c>
      <c r="F73" s="45">
        <v>250</v>
      </c>
      <c r="G73" s="52"/>
      <c r="H73" s="24"/>
      <c r="I73" s="18"/>
      <c r="J73" s="1"/>
      <c r="K73" s="1"/>
      <c r="L73" s="1"/>
    </row>
    <row r="74" spans="1:13" ht="30.75" customHeight="1" thickBot="1">
      <c r="A74" s="72" t="s">
        <v>20</v>
      </c>
      <c r="B74" s="73"/>
      <c r="C74" s="55">
        <f>C72+C73</f>
        <v>75390</v>
      </c>
      <c r="D74" s="38">
        <f>E74+F74</f>
        <v>64000</v>
      </c>
      <c r="E74" s="42">
        <f>E72+E73</f>
        <v>23000</v>
      </c>
      <c r="F74" s="42">
        <f>F72+F73</f>
        <v>41000</v>
      </c>
      <c r="G74" s="52">
        <f t="shared" si="3"/>
        <v>84.891895476853691</v>
      </c>
      <c r="H74" s="24"/>
      <c r="I74" s="18"/>
      <c r="J74" s="1"/>
      <c r="K74" s="1"/>
      <c r="L74" s="1"/>
    </row>
    <row r="75" spans="1:13">
      <c r="A75" s="3"/>
      <c r="B75" s="53"/>
      <c r="C75" s="54"/>
      <c r="D75" s="27"/>
      <c r="E75" s="27"/>
      <c r="F75" s="27"/>
      <c r="G75" s="52"/>
      <c r="H75" s="26"/>
      <c r="I75" s="18"/>
      <c r="J75" s="18"/>
      <c r="K75" s="1"/>
      <c r="L75" s="1"/>
      <c r="M75" s="1"/>
    </row>
    <row r="76" spans="1:13">
      <c r="A76" s="3"/>
      <c r="B76" s="53"/>
      <c r="C76" s="53"/>
      <c r="D76" s="27"/>
      <c r="E76" s="27"/>
      <c r="F76" s="27"/>
      <c r="G76" s="2"/>
      <c r="H76" s="26"/>
      <c r="I76" s="18"/>
      <c r="J76" s="18"/>
      <c r="K76" s="1"/>
      <c r="L76" s="1"/>
      <c r="M76" s="1"/>
    </row>
    <row r="77" spans="1:13">
      <c r="A77" s="3"/>
      <c r="B77" s="3"/>
      <c r="C77" s="3"/>
      <c r="D77" s="27"/>
      <c r="E77" s="27"/>
      <c r="F77" s="27"/>
      <c r="G77" s="2"/>
      <c r="H77" s="26"/>
      <c r="I77" s="18"/>
      <c r="J77" s="18"/>
      <c r="K77" s="1"/>
      <c r="L77" s="1"/>
      <c r="M77" s="1"/>
    </row>
    <row r="78" spans="1:13">
      <c r="A78" s="3"/>
      <c r="B78" s="3"/>
      <c r="C78" s="3"/>
      <c r="D78" s="27"/>
      <c r="E78" s="27"/>
      <c r="F78" s="27"/>
      <c r="G78" s="2"/>
      <c r="H78" s="26"/>
      <c r="I78" s="18"/>
      <c r="J78" s="18"/>
      <c r="K78" s="1"/>
      <c r="L78" s="1"/>
      <c r="M78" s="1"/>
    </row>
    <row r="79" spans="1:13">
      <c r="A79" s="3"/>
      <c r="B79" s="3"/>
      <c r="C79" s="3"/>
      <c r="D79" s="27"/>
      <c r="E79" s="27"/>
      <c r="F79" s="27"/>
      <c r="G79" s="2"/>
      <c r="H79" s="26"/>
      <c r="I79" s="18"/>
      <c r="J79" s="18"/>
      <c r="K79" s="1"/>
      <c r="L79" s="1"/>
      <c r="M79" s="1"/>
    </row>
    <row r="80" spans="1:13">
      <c r="A80" s="3"/>
      <c r="B80" s="3"/>
      <c r="C80" s="3"/>
      <c r="D80" s="27"/>
      <c r="E80" s="27"/>
      <c r="F80" s="27"/>
      <c r="G80" s="2"/>
      <c r="H80" s="26"/>
      <c r="I80" s="18"/>
      <c r="J80" s="18"/>
      <c r="K80" s="1"/>
      <c r="L80" s="1"/>
      <c r="M80" s="1"/>
    </row>
    <row r="81" spans="1:13">
      <c r="A81" s="3"/>
      <c r="B81" s="3"/>
      <c r="C81" s="3"/>
      <c r="D81" s="27"/>
      <c r="E81" s="27"/>
      <c r="F81" s="27"/>
      <c r="G81" s="2"/>
      <c r="H81" s="26"/>
      <c r="I81" s="18"/>
      <c r="J81" s="18"/>
      <c r="K81" s="1"/>
      <c r="L81" s="1"/>
      <c r="M81" s="1"/>
    </row>
    <row r="82" spans="1:13">
      <c r="A82" s="3"/>
      <c r="B82" s="3"/>
      <c r="C82" s="3"/>
      <c r="D82" s="27"/>
      <c r="E82" s="27"/>
      <c r="F82" s="27"/>
      <c r="G82" s="2"/>
      <c r="H82" s="26"/>
      <c r="I82" s="18"/>
      <c r="J82" s="18"/>
      <c r="K82" s="1"/>
      <c r="L82" s="1"/>
      <c r="M82" s="1"/>
    </row>
    <row r="83" spans="1:13">
      <c r="A83" s="3"/>
      <c r="B83" s="3"/>
      <c r="C83" s="3"/>
      <c r="D83" s="2"/>
      <c r="E83" s="2"/>
      <c r="F83" s="2"/>
      <c r="G83" s="2"/>
      <c r="H83" s="26"/>
      <c r="I83" s="18"/>
      <c r="J83" s="18"/>
      <c r="K83" s="1"/>
      <c r="L83" s="1"/>
      <c r="M83" s="1"/>
    </row>
    <row r="84" spans="1:13">
      <c r="A84" s="3"/>
      <c r="B84" s="3"/>
      <c r="C84" s="3"/>
      <c r="D84" s="2"/>
      <c r="E84" s="2"/>
      <c r="F84" s="2"/>
      <c r="G84" s="2"/>
      <c r="H84" s="26"/>
      <c r="I84" s="18"/>
      <c r="J84" s="18"/>
      <c r="K84" s="1"/>
      <c r="L84" s="1"/>
      <c r="M84" s="1"/>
    </row>
    <row r="85" spans="1:13">
      <c r="A85" s="3"/>
      <c r="B85" s="3"/>
      <c r="C85" s="3"/>
      <c r="D85" s="2"/>
      <c r="E85" s="2"/>
      <c r="F85" s="2"/>
      <c r="G85" s="2"/>
      <c r="H85" s="26"/>
      <c r="I85" s="18"/>
      <c r="J85" s="18"/>
      <c r="K85" s="1"/>
      <c r="L85" s="1"/>
      <c r="M85" s="1"/>
    </row>
    <row r="86" spans="1:13">
      <c r="A86" s="3"/>
      <c r="B86" s="3"/>
      <c r="C86" s="3"/>
      <c r="D86" s="2"/>
      <c r="E86" s="2"/>
      <c r="F86" s="2"/>
      <c r="G86" s="2"/>
      <c r="H86" s="26"/>
      <c r="I86" s="18"/>
      <c r="J86" s="18"/>
      <c r="K86" s="1"/>
      <c r="L86" s="1"/>
      <c r="M86" s="1"/>
    </row>
    <row r="87" spans="1:13">
      <c r="A87" s="3"/>
      <c r="B87" s="3"/>
      <c r="D87" s="1"/>
      <c r="E87" s="1"/>
      <c r="F87" s="1"/>
      <c r="G87" s="1"/>
      <c r="H87" s="18"/>
      <c r="I87" s="18"/>
      <c r="J87" s="18"/>
      <c r="K87" s="1"/>
      <c r="L87" s="1"/>
      <c r="M87" s="1"/>
    </row>
    <row r="88" spans="1:13">
      <c r="A88" s="3"/>
      <c r="B88" s="3"/>
      <c r="D88" s="1"/>
      <c r="E88" s="1"/>
      <c r="F88" s="1"/>
      <c r="G88" s="1"/>
      <c r="H88" s="18"/>
      <c r="I88" s="18"/>
      <c r="J88" s="18"/>
      <c r="K88" s="1"/>
      <c r="L88" s="1"/>
      <c r="M88" s="1"/>
    </row>
    <row r="89" spans="1:13">
      <c r="A89" s="3"/>
      <c r="B89" s="3"/>
      <c r="D89" s="1"/>
      <c r="E89" s="1"/>
      <c r="F89" s="1"/>
      <c r="G89" s="1"/>
      <c r="H89" s="1"/>
      <c r="I89" s="1"/>
      <c r="J89" s="1"/>
      <c r="K89" s="1"/>
      <c r="L89" s="1"/>
      <c r="M89" s="1"/>
    </row>
    <row r="90" spans="1:13">
      <c r="A90" s="3"/>
      <c r="B90" s="3"/>
      <c r="D90" s="1"/>
      <c r="E90" s="1"/>
      <c r="F90" s="1"/>
      <c r="G90" s="1"/>
      <c r="H90" s="1"/>
      <c r="I90" s="1"/>
      <c r="J90" s="1"/>
      <c r="K90" s="1"/>
      <c r="L90" s="1"/>
      <c r="M90" s="1"/>
    </row>
    <row r="91" spans="1:13">
      <c r="A91" s="3"/>
      <c r="B91" s="3"/>
      <c r="D91" s="1"/>
      <c r="E91" s="1"/>
      <c r="F91" s="1"/>
      <c r="G91" s="1"/>
      <c r="H91" s="1"/>
      <c r="I91" s="1"/>
      <c r="J91" s="1"/>
      <c r="K91" s="1"/>
      <c r="L91" s="1"/>
      <c r="M91" s="1"/>
    </row>
    <row r="92" spans="1:13">
      <c r="A92" s="3"/>
      <c r="B92" s="3"/>
      <c r="D92" s="1"/>
      <c r="E92" s="1"/>
      <c r="F92" s="1"/>
      <c r="G92" s="1"/>
      <c r="H92" s="1"/>
      <c r="I92" s="1"/>
      <c r="J92" s="1"/>
      <c r="K92" s="1"/>
      <c r="L92" s="1"/>
      <c r="M92" s="1"/>
    </row>
    <row r="93" spans="1:13">
      <c r="A93" s="3"/>
      <c r="B93" s="3"/>
    </row>
    <row r="94" spans="1:13">
      <c r="A94" s="3"/>
      <c r="B94" s="3"/>
    </row>
    <row r="95" spans="1:13">
      <c r="A95" s="3"/>
      <c r="B95" s="3"/>
    </row>
    <row r="96" spans="1:13">
      <c r="A96" s="3"/>
      <c r="B96" s="3"/>
    </row>
    <row r="97" spans="1:2">
      <c r="A97" s="3"/>
      <c r="B97" s="3"/>
    </row>
    <row r="98" spans="1:2">
      <c r="A98" s="3"/>
      <c r="B98" s="3"/>
    </row>
    <row r="99" spans="1:2">
      <c r="A99" s="3"/>
      <c r="B99" s="3"/>
    </row>
    <row r="100" spans="1:2">
      <c r="A100" s="3"/>
      <c r="B100" s="3"/>
    </row>
    <row r="101" spans="1:2">
      <c r="A101" s="3"/>
      <c r="B101" s="3"/>
    </row>
    <row r="102" spans="1:2">
      <c r="A102" s="3"/>
      <c r="B102" s="3"/>
    </row>
    <row r="103" spans="1:2">
      <c r="A103" s="3"/>
      <c r="B103" s="3"/>
    </row>
    <row r="104" spans="1:2">
      <c r="A104" s="3"/>
      <c r="B104" s="3"/>
    </row>
    <row r="105" spans="1:2">
      <c r="A105" s="3"/>
      <c r="B105" s="3"/>
    </row>
    <row r="106" spans="1:2">
      <c r="A106" s="3"/>
      <c r="B106" s="3"/>
    </row>
    <row r="107" spans="1:2">
      <c r="A107" s="3"/>
      <c r="B107" s="3"/>
    </row>
    <row r="108" spans="1:2">
      <c r="A108" s="3"/>
      <c r="B108" s="3"/>
    </row>
    <row r="109" spans="1:2">
      <c r="A109" s="3"/>
      <c r="B109" s="3"/>
    </row>
    <row r="110" spans="1:2">
      <c r="A110" s="3"/>
      <c r="B110" s="3"/>
    </row>
    <row r="111" spans="1:2">
      <c r="A111" s="3"/>
      <c r="B111" s="3"/>
    </row>
    <row r="112" spans="1:2">
      <c r="A112" s="3"/>
      <c r="B112" s="3"/>
    </row>
    <row r="113" spans="1:2">
      <c r="A113" s="3"/>
      <c r="B113" s="3"/>
    </row>
    <row r="114" spans="1:2">
      <c r="A114" s="3"/>
      <c r="B114" s="3"/>
    </row>
    <row r="115" spans="1:2">
      <c r="A115" s="3"/>
      <c r="B115" s="3"/>
    </row>
    <row r="116" spans="1:2">
      <c r="A116" s="3"/>
    </row>
    <row r="117" spans="1:2">
      <c r="A117" s="3"/>
    </row>
    <row r="118" spans="1:2">
      <c r="A118" s="3"/>
    </row>
    <row r="119" spans="1:2">
      <c r="A119" s="3"/>
    </row>
    <row r="120" spans="1:2">
      <c r="A120" s="3"/>
    </row>
    <row r="121" spans="1:2">
      <c r="A121" s="3"/>
    </row>
    <row r="122" spans="1:2">
      <c r="A122" s="3"/>
    </row>
    <row r="123" spans="1:2">
      <c r="A123" s="3"/>
    </row>
    <row r="124" spans="1:2">
      <c r="A124" s="3"/>
    </row>
    <row r="125" spans="1:2">
      <c r="A125" s="3"/>
    </row>
    <row r="126" spans="1:2">
      <c r="A126" s="3"/>
    </row>
    <row r="127" spans="1:2">
      <c r="A127" s="3"/>
    </row>
    <row r="128" spans="1:2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</sheetData>
  <mergeCells count="20">
    <mergeCell ref="A73:B73"/>
    <mergeCell ref="A74:B74"/>
    <mergeCell ref="A47:B47"/>
    <mergeCell ref="A51:B51"/>
    <mergeCell ref="A55:B55"/>
    <mergeCell ref="A58:B58"/>
    <mergeCell ref="A63:B63"/>
    <mergeCell ref="A69:B69"/>
    <mergeCell ref="A5:F7"/>
    <mergeCell ref="A42:B42"/>
    <mergeCell ref="A9:A11"/>
    <mergeCell ref="B9:B11"/>
    <mergeCell ref="C9:C11"/>
    <mergeCell ref="D9:F9"/>
    <mergeCell ref="D10:D11"/>
    <mergeCell ref="E10:F10"/>
    <mergeCell ref="A13:B13"/>
    <mergeCell ref="A22:B22"/>
    <mergeCell ref="A26:B26"/>
    <mergeCell ref="A32:B32"/>
  </mergeCells>
  <pageMargins left="0.39370078740157483" right="0.39370078740157483" top="0.74803149606299213" bottom="0.39370078740157483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39"/>
  <sheetViews>
    <sheetView workbookViewId="0">
      <selection activeCell="B34" sqref="B34"/>
    </sheetView>
  </sheetViews>
  <sheetFormatPr defaultRowHeight="15"/>
  <cols>
    <col min="2" max="2" width="16.42578125" customWidth="1"/>
    <col min="3" max="3" width="16.85546875" customWidth="1"/>
    <col min="4" max="4" width="15.5703125" customWidth="1"/>
    <col min="5" max="5" width="15.42578125" customWidth="1"/>
    <col min="6" max="6" width="15.28515625" customWidth="1"/>
    <col min="8" max="9" width="16" customWidth="1"/>
  </cols>
  <sheetData>
    <row r="1" spans="8:15">
      <c r="J1" s="1"/>
      <c r="K1" s="1"/>
      <c r="L1" s="1"/>
      <c r="M1" s="1"/>
    </row>
    <row r="2" spans="8:15">
      <c r="J2" s="1"/>
      <c r="K2" s="1"/>
      <c r="L2" s="1"/>
      <c r="M2" s="1"/>
    </row>
    <row r="3" spans="8:15">
      <c r="J3" s="1"/>
      <c r="K3" s="1"/>
      <c r="L3" s="1"/>
      <c r="M3" s="1"/>
    </row>
    <row r="4" spans="8:15">
      <c r="J4" s="1"/>
      <c r="K4" s="1"/>
      <c r="L4" s="1"/>
      <c r="M4" s="1"/>
    </row>
    <row r="5" spans="8:15" ht="31.5" customHeight="1">
      <c r="H5" s="2"/>
      <c r="I5" s="1"/>
      <c r="J5" s="1"/>
      <c r="K5" s="1"/>
      <c r="L5" s="1"/>
      <c r="M5" s="1"/>
    </row>
    <row r="6" spans="8:15">
      <c r="H6" s="2"/>
      <c r="I6" s="1"/>
      <c r="J6" s="1"/>
      <c r="K6" s="1"/>
      <c r="L6" s="1"/>
      <c r="M6" s="1"/>
    </row>
    <row r="7" spans="8:15">
      <c r="H7" s="2"/>
      <c r="I7" s="1"/>
      <c r="J7" s="1"/>
      <c r="K7" s="1"/>
      <c r="L7" s="1"/>
      <c r="M7" s="1"/>
    </row>
    <row r="8" spans="8:15" ht="31.5" customHeight="1">
      <c r="H8" s="2"/>
      <c r="I8" s="1"/>
      <c r="J8" s="1"/>
      <c r="K8" s="1"/>
      <c r="L8" s="1"/>
      <c r="M8" s="1"/>
    </row>
    <row r="9" spans="8:15" ht="15.75" customHeight="1">
      <c r="H9" s="2"/>
      <c r="I9" s="1"/>
      <c r="J9" s="1"/>
      <c r="K9" s="1"/>
      <c r="L9" s="1"/>
      <c r="M9" s="1"/>
    </row>
    <row r="10" spans="8:15">
      <c r="H10" s="16"/>
      <c r="I10" s="17"/>
      <c r="J10" s="18"/>
      <c r="K10" s="1"/>
      <c r="L10" s="1"/>
      <c r="M10" s="1"/>
    </row>
    <row r="11" spans="8:15" ht="78" customHeight="1">
      <c r="H11" s="19"/>
      <c r="I11" s="20"/>
      <c r="J11" s="18"/>
      <c r="K11" s="1"/>
      <c r="L11" s="1"/>
      <c r="M11" s="1"/>
    </row>
    <row r="12" spans="8:15">
      <c r="H12" s="21"/>
      <c r="I12" s="18"/>
      <c r="J12" s="18"/>
      <c r="K12" s="1"/>
      <c r="L12" s="1"/>
      <c r="M12" s="1"/>
      <c r="N12" s="1"/>
      <c r="O12" s="1"/>
    </row>
    <row r="13" spans="8:15" ht="30.75" customHeight="1">
      <c r="H13" s="22"/>
      <c r="I13" s="18"/>
      <c r="J13" s="18"/>
      <c r="K13" s="1"/>
      <c r="L13" s="1"/>
      <c r="M13" s="1"/>
    </row>
    <row r="14" spans="8:15">
      <c r="H14" s="23"/>
      <c r="I14" s="24"/>
      <c r="J14" s="18"/>
      <c r="K14" s="1"/>
      <c r="L14" s="1"/>
      <c r="M14" s="1"/>
    </row>
    <row r="15" spans="8:15">
      <c r="H15" s="23"/>
      <c r="I15" s="24"/>
      <c r="J15" s="18"/>
      <c r="K15" s="1"/>
      <c r="L15" s="1"/>
      <c r="M15" s="1"/>
    </row>
    <row r="16" spans="8:15">
      <c r="H16" s="23"/>
      <c r="I16" s="24"/>
      <c r="J16" s="18"/>
      <c r="K16" s="1"/>
      <c r="L16" s="1"/>
      <c r="M16" s="1"/>
    </row>
    <row r="17" spans="8:13">
      <c r="H17" s="23"/>
      <c r="I17" s="24"/>
      <c r="J17" s="18"/>
      <c r="K17" s="1"/>
      <c r="L17" s="1"/>
      <c r="M17" s="1"/>
    </row>
    <row r="18" spans="8:13">
      <c r="H18" s="23"/>
      <c r="I18" s="24"/>
      <c r="J18" s="18"/>
      <c r="K18" s="1"/>
      <c r="L18" s="1"/>
      <c r="M18" s="1"/>
    </row>
    <row r="19" spans="8:13">
      <c r="H19" s="23"/>
      <c r="I19" s="24"/>
      <c r="J19" s="18"/>
      <c r="K19" s="1"/>
      <c r="L19" s="1"/>
      <c r="M19" s="1"/>
    </row>
    <row r="20" spans="8:13">
      <c r="H20" s="23"/>
      <c r="I20" s="24"/>
      <c r="J20" s="18"/>
      <c r="K20" s="1"/>
      <c r="L20" s="1"/>
      <c r="M20" s="1"/>
    </row>
    <row r="21" spans="8:13">
      <c r="H21" s="23"/>
      <c r="I21" s="24"/>
      <c r="J21" s="18"/>
      <c r="K21" s="1"/>
      <c r="L21" s="1"/>
      <c r="M21" s="1"/>
    </row>
    <row r="22" spans="8:13">
      <c r="H22" s="22"/>
      <c r="I22" s="24"/>
      <c r="J22" s="18"/>
      <c r="K22" s="1"/>
      <c r="L22" s="1"/>
      <c r="M22" s="1"/>
    </row>
    <row r="23" spans="8:13">
      <c r="H23" s="23"/>
      <c r="I23" s="24"/>
      <c r="J23" s="18"/>
      <c r="K23" s="1"/>
      <c r="L23" s="1"/>
      <c r="M23" s="1"/>
    </row>
    <row r="24" spans="8:13">
      <c r="H24" s="23"/>
      <c r="I24" s="24"/>
      <c r="J24" s="18"/>
      <c r="K24" s="1"/>
      <c r="L24" s="1"/>
      <c r="M24" s="1"/>
    </row>
    <row r="25" spans="8:13">
      <c r="H25" s="23"/>
      <c r="I25" s="24"/>
      <c r="J25" s="18"/>
      <c r="K25" s="1"/>
      <c r="L25" s="1"/>
      <c r="M25" s="1"/>
    </row>
    <row r="26" spans="8:13">
      <c r="H26" s="22"/>
      <c r="I26" s="24"/>
      <c r="J26" s="18"/>
      <c r="K26" s="1"/>
      <c r="L26" s="1"/>
      <c r="M26" s="1"/>
    </row>
    <row r="27" spans="8:13">
      <c r="H27" s="23"/>
      <c r="I27" s="24"/>
      <c r="J27" s="18"/>
      <c r="K27" s="1"/>
      <c r="L27" s="1"/>
      <c r="M27" s="1"/>
    </row>
    <row r="28" spans="8:13">
      <c r="H28" s="23"/>
      <c r="I28" s="24"/>
      <c r="J28" s="18"/>
      <c r="K28" s="1"/>
      <c r="L28" s="1"/>
      <c r="M28" s="1"/>
    </row>
    <row r="29" spans="8:13">
      <c r="H29" s="23"/>
      <c r="I29" s="24"/>
      <c r="J29" s="18"/>
      <c r="K29" s="1"/>
      <c r="L29" s="1"/>
      <c r="M29" s="1"/>
    </row>
    <row r="30" spans="8:13">
      <c r="H30" s="23"/>
      <c r="I30" s="24"/>
      <c r="J30" s="18"/>
      <c r="K30" s="1"/>
      <c r="L30" s="1"/>
      <c r="M30" s="1"/>
    </row>
    <row r="31" spans="8:13">
      <c r="H31" s="23"/>
      <c r="I31" s="24"/>
      <c r="J31" s="18"/>
      <c r="K31" s="1"/>
      <c r="L31" s="1"/>
      <c r="M31" s="1"/>
    </row>
    <row r="32" spans="8:13">
      <c r="H32" s="22"/>
      <c r="I32" s="24"/>
      <c r="J32" s="18"/>
      <c r="K32" s="1"/>
      <c r="L32" s="1"/>
      <c r="M32" s="1"/>
    </row>
    <row r="33" spans="8:13">
      <c r="H33" s="23"/>
      <c r="I33" s="24"/>
      <c r="J33" s="18"/>
      <c r="K33" s="1"/>
      <c r="L33" s="1"/>
      <c r="M33" s="1"/>
    </row>
    <row r="34" spans="8:13">
      <c r="H34" s="23"/>
      <c r="I34" s="24"/>
      <c r="J34" s="18"/>
      <c r="K34" s="1"/>
      <c r="L34" s="1"/>
      <c r="M34" s="1"/>
    </row>
    <row r="35" spans="8:13">
      <c r="H35" s="23"/>
      <c r="I35" s="24"/>
      <c r="J35" s="18"/>
      <c r="K35" s="1"/>
      <c r="L35" s="1"/>
      <c r="M35" s="1"/>
    </row>
    <row r="36" spans="8:13">
      <c r="H36" s="23"/>
      <c r="I36" s="24"/>
      <c r="J36" s="18"/>
      <c r="K36" s="1"/>
      <c r="L36" s="1"/>
      <c r="M36" s="1"/>
    </row>
    <row r="37" spans="8:13">
      <c r="H37" s="23"/>
      <c r="I37" s="24"/>
      <c r="J37" s="18"/>
      <c r="K37" s="1"/>
      <c r="L37" s="1"/>
      <c r="M37" s="1"/>
    </row>
    <row r="38" spans="8:13">
      <c r="H38" s="23"/>
      <c r="I38" s="24"/>
      <c r="J38" s="18"/>
      <c r="K38" s="1"/>
      <c r="L38" s="1"/>
      <c r="M38" s="1"/>
    </row>
    <row r="39" spans="8:13">
      <c r="H39" s="23"/>
      <c r="I39" s="24"/>
      <c r="J39" s="18"/>
      <c r="K39" s="1"/>
      <c r="L39" s="1"/>
      <c r="M39" s="1"/>
    </row>
    <row r="40" spans="8:13">
      <c r="H40" s="23"/>
      <c r="I40" s="24"/>
      <c r="J40" s="18"/>
      <c r="K40" s="1"/>
      <c r="L40" s="1"/>
      <c r="M40" s="1"/>
    </row>
    <row r="41" spans="8:13">
      <c r="H41" s="23"/>
      <c r="I41" s="24"/>
      <c r="J41" s="18"/>
      <c r="K41" s="1"/>
      <c r="L41" s="1"/>
      <c r="M41" s="1"/>
    </row>
    <row r="42" spans="8:13">
      <c r="H42" s="22"/>
      <c r="I42" s="24"/>
      <c r="J42" s="18"/>
      <c r="K42" s="1"/>
      <c r="L42" s="1"/>
      <c r="M42" s="1"/>
    </row>
    <row r="43" spans="8:13">
      <c r="H43" s="23"/>
      <c r="I43" s="24"/>
      <c r="J43" s="18"/>
      <c r="K43" s="1"/>
      <c r="L43" s="1"/>
      <c r="M43" s="1"/>
    </row>
    <row r="44" spans="8:13">
      <c r="H44" s="23"/>
      <c r="I44" s="24"/>
      <c r="J44" s="18"/>
      <c r="K44" s="1"/>
      <c r="L44" s="1"/>
      <c r="M44" s="1"/>
    </row>
    <row r="45" spans="8:13">
      <c r="H45" s="23"/>
      <c r="I45" s="24"/>
      <c r="J45" s="18"/>
      <c r="K45" s="1"/>
      <c r="L45" s="1"/>
      <c r="M45" s="1"/>
    </row>
    <row r="46" spans="8:13">
      <c r="H46" s="23"/>
      <c r="I46" s="24"/>
      <c r="J46" s="18"/>
      <c r="K46" s="1"/>
      <c r="L46" s="1"/>
      <c r="M46" s="1"/>
    </row>
    <row r="47" spans="8:13">
      <c r="H47" s="22"/>
      <c r="I47" s="24"/>
      <c r="J47" s="18"/>
      <c r="K47" s="1"/>
      <c r="L47" s="1"/>
      <c r="M47" s="1"/>
    </row>
    <row r="48" spans="8:13">
      <c r="H48" s="23"/>
      <c r="I48" s="24"/>
      <c r="J48" s="18"/>
      <c r="K48" s="1"/>
      <c r="L48" s="1"/>
      <c r="M48" s="1"/>
    </row>
    <row r="49" spans="8:13">
      <c r="H49" s="23"/>
      <c r="I49" s="24"/>
      <c r="J49" s="18"/>
      <c r="K49" s="1"/>
      <c r="L49" s="1"/>
      <c r="M49" s="1"/>
    </row>
    <row r="50" spans="8:13">
      <c r="H50" s="23"/>
      <c r="I50" s="24"/>
      <c r="J50" s="18"/>
      <c r="K50" s="1"/>
      <c r="L50" s="1"/>
      <c r="M50" s="1"/>
    </row>
    <row r="51" spans="8:13">
      <c r="H51" s="22"/>
      <c r="I51" s="24"/>
      <c r="J51" s="18"/>
      <c r="K51" s="1"/>
      <c r="L51" s="1"/>
      <c r="M51" s="1"/>
    </row>
    <row r="52" spans="8:13">
      <c r="H52" s="23"/>
      <c r="I52" s="24"/>
      <c r="J52" s="18"/>
      <c r="K52" s="1"/>
      <c r="L52" s="1"/>
      <c r="M52" s="1"/>
    </row>
    <row r="53" spans="8:13">
      <c r="H53" s="23"/>
      <c r="I53" s="24"/>
      <c r="J53" s="18"/>
      <c r="K53" s="1"/>
      <c r="L53" s="1"/>
      <c r="M53" s="1"/>
    </row>
    <row r="54" spans="8:13">
      <c r="H54" s="23"/>
      <c r="I54" s="24"/>
      <c r="J54" s="18"/>
      <c r="K54" s="1"/>
      <c r="L54" s="1"/>
      <c r="M54" s="1"/>
    </row>
    <row r="55" spans="8:13">
      <c r="H55" s="22"/>
      <c r="I55" s="24"/>
      <c r="J55" s="18"/>
      <c r="K55" s="1"/>
      <c r="L55" s="1"/>
      <c r="M55" s="1"/>
    </row>
    <row r="56" spans="8:13">
      <c r="H56" s="23"/>
      <c r="I56" s="24"/>
      <c r="J56" s="18"/>
      <c r="K56" s="1"/>
      <c r="L56" s="1"/>
      <c r="M56" s="1"/>
    </row>
    <row r="57" spans="8:13">
      <c r="H57" s="23"/>
      <c r="I57" s="24"/>
      <c r="J57" s="18"/>
      <c r="K57" s="1"/>
      <c r="L57" s="1"/>
      <c r="M57" s="1"/>
    </row>
    <row r="58" spans="8:13">
      <c r="H58" s="22"/>
      <c r="I58" s="24"/>
      <c r="J58" s="18"/>
      <c r="K58" s="1"/>
      <c r="L58" s="1"/>
      <c r="M58" s="1"/>
    </row>
    <row r="59" spans="8:13">
      <c r="H59" s="23"/>
      <c r="I59" s="24"/>
      <c r="J59" s="18"/>
      <c r="K59" s="1"/>
      <c r="L59" s="1"/>
      <c r="M59" s="1"/>
    </row>
    <row r="60" spans="8:13">
      <c r="H60" s="23"/>
      <c r="I60" s="24"/>
      <c r="J60" s="18"/>
      <c r="K60" s="1"/>
      <c r="L60" s="1"/>
      <c r="M60" s="1"/>
    </row>
    <row r="61" spans="8:13">
      <c r="H61" s="23"/>
      <c r="I61" s="24"/>
      <c r="J61" s="18"/>
      <c r="K61" s="1"/>
      <c r="L61" s="1"/>
      <c r="M61" s="1"/>
    </row>
    <row r="62" spans="8:13">
      <c r="H62" s="23"/>
      <c r="I62" s="24"/>
      <c r="J62" s="18"/>
      <c r="K62" s="1"/>
      <c r="L62" s="1"/>
      <c r="M62" s="1"/>
    </row>
    <row r="63" spans="8:13">
      <c r="H63" s="22"/>
      <c r="I63" s="24"/>
      <c r="J63" s="18"/>
      <c r="K63" s="1"/>
      <c r="L63" s="1"/>
      <c r="M63" s="1"/>
    </row>
    <row r="64" spans="8:13">
      <c r="H64" s="23"/>
      <c r="I64" s="24"/>
      <c r="J64" s="18"/>
      <c r="K64" s="1"/>
      <c r="L64" s="1"/>
      <c r="M64" s="1"/>
    </row>
    <row r="65" spans="1:13">
      <c r="H65" s="23"/>
      <c r="I65" s="24"/>
      <c r="J65" s="18"/>
      <c r="K65" s="1"/>
      <c r="L65" s="1"/>
      <c r="M65" s="1"/>
    </row>
    <row r="66" spans="1:13">
      <c r="H66" s="23"/>
      <c r="I66" s="24"/>
      <c r="J66" s="18"/>
      <c r="K66" s="1"/>
      <c r="L66" s="1"/>
      <c r="M66" s="1"/>
    </row>
    <row r="67" spans="1:13">
      <c r="H67" s="23"/>
      <c r="I67" s="24"/>
      <c r="J67" s="18"/>
      <c r="K67" s="1"/>
      <c r="L67" s="1"/>
      <c r="M67" s="1"/>
    </row>
    <row r="68" spans="1:13">
      <c r="H68" s="23"/>
      <c r="I68" s="24"/>
      <c r="J68" s="18"/>
      <c r="K68" s="1"/>
      <c r="L68" s="1"/>
      <c r="M68" s="1"/>
    </row>
    <row r="69" spans="1:13">
      <c r="H69" s="22"/>
      <c r="I69" s="24"/>
      <c r="J69" s="18"/>
      <c r="K69" s="1"/>
      <c r="L69" s="1"/>
      <c r="M69" s="1"/>
    </row>
    <row r="70" spans="1:13">
      <c r="H70" s="23"/>
      <c r="I70" s="24"/>
      <c r="J70" s="18"/>
      <c r="K70" s="1"/>
      <c r="L70" s="1"/>
      <c r="M70" s="1"/>
    </row>
    <row r="71" spans="1:13">
      <c r="H71" s="23"/>
      <c r="I71" s="24"/>
      <c r="J71" s="18"/>
      <c r="K71" s="1"/>
      <c r="L71" s="1"/>
      <c r="M71" s="1"/>
    </row>
    <row r="72" spans="1:13">
      <c r="H72" s="25"/>
      <c r="I72" s="24"/>
      <c r="J72" s="18"/>
      <c r="K72" s="1"/>
      <c r="L72" s="1"/>
      <c r="M72" s="1"/>
    </row>
    <row r="73" spans="1:13">
      <c r="H73" s="23"/>
      <c r="I73" s="24"/>
      <c r="J73" s="18"/>
      <c r="K73" s="1"/>
      <c r="L73" s="1"/>
      <c r="M73" s="1"/>
    </row>
    <row r="74" spans="1:13">
      <c r="H74" s="25"/>
      <c r="I74" s="24"/>
      <c r="J74" s="18"/>
      <c r="K74" s="1"/>
      <c r="L74" s="1"/>
      <c r="M74" s="1"/>
    </row>
    <row r="75" spans="1:13">
      <c r="A75" s="3"/>
      <c r="B75" s="3"/>
      <c r="C75" s="3"/>
      <c r="D75" s="27"/>
      <c r="E75" s="27"/>
      <c r="F75" s="27"/>
      <c r="G75" s="2"/>
      <c r="H75" s="26"/>
      <c r="I75" s="18"/>
      <c r="J75" s="18"/>
      <c r="K75" s="1"/>
      <c r="L75" s="1"/>
      <c r="M75" s="1"/>
    </row>
    <row r="76" spans="1:13">
      <c r="A76" s="3"/>
      <c r="B76" s="3"/>
      <c r="C76" s="3"/>
      <c r="D76" s="27"/>
      <c r="E76" s="27"/>
      <c r="F76" s="27"/>
      <c r="G76" s="2"/>
      <c r="H76" s="26"/>
      <c r="I76" s="18"/>
      <c r="J76" s="18"/>
      <c r="K76" s="1"/>
      <c r="L76" s="1"/>
      <c r="M76" s="1"/>
    </row>
    <row r="77" spans="1:13">
      <c r="A77" s="3"/>
      <c r="B77" s="3"/>
      <c r="C77" s="3"/>
      <c r="D77" s="27"/>
      <c r="E77" s="27"/>
      <c r="F77" s="27"/>
      <c r="G77" s="2"/>
      <c r="H77" s="26"/>
      <c r="I77" s="18"/>
      <c r="J77" s="18"/>
      <c r="K77" s="1"/>
      <c r="L77" s="1"/>
      <c r="M77" s="1"/>
    </row>
    <row r="78" spans="1:13">
      <c r="A78" s="3"/>
      <c r="B78" s="3"/>
      <c r="C78" s="3"/>
      <c r="D78" s="27"/>
      <c r="E78" s="27"/>
      <c r="F78" s="27"/>
      <c r="G78" s="2"/>
      <c r="H78" s="26"/>
      <c r="I78" s="18"/>
      <c r="J78" s="18"/>
      <c r="K78" s="1"/>
      <c r="L78" s="1"/>
      <c r="M78" s="1"/>
    </row>
    <row r="79" spans="1:13">
      <c r="A79" s="3"/>
      <c r="B79" s="3"/>
      <c r="C79" s="3"/>
      <c r="D79" s="27"/>
      <c r="E79" s="27"/>
      <c r="F79" s="27"/>
      <c r="G79" s="2"/>
      <c r="H79" s="26"/>
      <c r="I79" s="18"/>
      <c r="J79" s="18"/>
      <c r="K79" s="1"/>
      <c r="L79" s="1"/>
      <c r="M79" s="1"/>
    </row>
    <row r="80" spans="1:13">
      <c r="A80" s="3"/>
      <c r="B80" s="3"/>
      <c r="C80" s="3"/>
      <c r="D80" s="27"/>
      <c r="E80" s="27"/>
      <c r="F80" s="27"/>
      <c r="G80" s="2"/>
      <c r="H80" s="26"/>
      <c r="I80" s="18"/>
      <c r="J80" s="18"/>
      <c r="K80" s="1"/>
      <c r="L80" s="1"/>
      <c r="M80" s="1"/>
    </row>
    <row r="81" spans="1:13">
      <c r="A81" s="3"/>
      <c r="B81" s="3"/>
      <c r="C81" s="3"/>
      <c r="D81" s="27"/>
      <c r="E81" s="27"/>
      <c r="F81" s="27"/>
      <c r="G81" s="2"/>
      <c r="H81" s="26"/>
      <c r="I81" s="18"/>
      <c r="J81" s="18"/>
      <c r="K81" s="1"/>
      <c r="L81" s="1"/>
      <c r="M81" s="1"/>
    </row>
    <row r="82" spans="1:13">
      <c r="A82" s="3"/>
      <c r="B82" s="3"/>
      <c r="C82" s="3"/>
      <c r="D82" s="27"/>
      <c r="E82" s="27"/>
      <c r="F82" s="27"/>
      <c r="G82" s="2"/>
      <c r="H82" s="26"/>
      <c r="I82" s="18"/>
      <c r="J82" s="18"/>
      <c r="K82" s="1"/>
      <c r="L82" s="1"/>
      <c r="M82" s="1"/>
    </row>
    <row r="83" spans="1:13">
      <c r="A83" s="3"/>
      <c r="B83" s="3"/>
      <c r="C83" s="3"/>
      <c r="D83" s="27"/>
      <c r="E83" s="27"/>
      <c r="F83" s="27"/>
      <c r="G83" s="2"/>
      <c r="H83" s="26"/>
      <c r="I83" s="18"/>
      <c r="J83" s="18"/>
      <c r="K83" s="1"/>
      <c r="L83" s="1"/>
      <c r="M83" s="1"/>
    </row>
    <row r="84" spans="1:13">
      <c r="A84" s="3"/>
      <c r="B84" s="3"/>
      <c r="C84" s="3"/>
      <c r="D84" s="2"/>
      <c r="E84" s="2"/>
      <c r="F84" s="2"/>
      <c r="G84" s="2"/>
      <c r="H84" s="26"/>
      <c r="I84" s="18"/>
      <c r="J84" s="18"/>
      <c r="K84" s="1"/>
      <c r="L84" s="1"/>
      <c r="M84" s="1"/>
    </row>
    <row r="85" spans="1:13">
      <c r="A85" s="3"/>
      <c r="B85" s="3"/>
      <c r="C85" s="3"/>
      <c r="D85" s="2"/>
      <c r="E85" s="2"/>
      <c r="F85" s="2"/>
      <c r="G85" s="2"/>
      <c r="H85" s="26"/>
      <c r="I85" s="18"/>
      <c r="J85" s="18"/>
      <c r="K85" s="1"/>
      <c r="L85" s="1"/>
      <c r="M85" s="1"/>
    </row>
    <row r="86" spans="1:13">
      <c r="A86" s="3"/>
      <c r="B86" s="3"/>
      <c r="C86" s="3"/>
      <c r="D86" s="2"/>
      <c r="E86" s="2"/>
      <c r="F86" s="2"/>
      <c r="G86" s="2"/>
      <c r="H86" s="26"/>
      <c r="I86" s="18"/>
      <c r="J86" s="18"/>
      <c r="K86" s="1"/>
      <c r="L86" s="1"/>
      <c r="M86" s="1"/>
    </row>
    <row r="87" spans="1:13">
      <c r="A87" s="3"/>
      <c r="B87" s="3"/>
      <c r="C87" s="3"/>
      <c r="D87" s="2"/>
      <c r="E87" s="2"/>
      <c r="F87" s="2"/>
      <c r="G87" s="2"/>
      <c r="H87" s="26"/>
      <c r="I87" s="18"/>
      <c r="J87" s="18"/>
      <c r="K87" s="1"/>
      <c r="L87" s="1"/>
      <c r="M87" s="1"/>
    </row>
    <row r="88" spans="1:13">
      <c r="A88" s="3"/>
      <c r="B88" s="3"/>
      <c r="D88" s="1"/>
      <c r="E88" s="1"/>
      <c r="F88" s="1"/>
      <c r="G88" s="1"/>
      <c r="H88" s="18"/>
      <c r="I88" s="18"/>
      <c r="J88" s="18"/>
      <c r="K88" s="1"/>
      <c r="L88" s="1"/>
      <c r="M88" s="1"/>
    </row>
    <row r="89" spans="1:13">
      <c r="A89" s="3"/>
      <c r="B89" s="3"/>
      <c r="D89" s="1"/>
      <c r="E89" s="1"/>
      <c r="F89" s="1"/>
      <c r="G89" s="1"/>
      <c r="H89" s="18"/>
      <c r="I89" s="18"/>
      <c r="J89" s="18"/>
      <c r="K89" s="1"/>
      <c r="L89" s="1"/>
      <c r="M89" s="1"/>
    </row>
    <row r="90" spans="1:13">
      <c r="A90" s="3"/>
      <c r="B90" s="3"/>
      <c r="D90" s="1"/>
      <c r="E90" s="1"/>
      <c r="F90" s="1"/>
      <c r="G90" s="1"/>
      <c r="H90" s="1"/>
      <c r="I90" s="1"/>
      <c r="J90" s="1"/>
      <c r="K90" s="1"/>
      <c r="L90" s="1"/>
      <c r="M90" s="1"/>
    </row>
    <row r="91" spans="1:13">
      <c r="A91" s="3"/>
      <c r="B91" s="3"/>
      <c r="D91" s="1"/>
      <c r="E91" s="1"/>
      <c r="F91" s="1"/>
      <c r="G91" s="1"/>
      <c r="H91" s="1"/>
      <c r="I91" s="1"/>
      <c r="J91" s="1"/>
      <c r="K91" s="1"/>
      <c r="L91" s="1"/>
      <c r="M91" s="1"/>
    </row>
    <row r="92" spans="1:13">
      <c r="A92" s="3"/>
      <c r="B92" s="3"/>
      <c r="D92" s="1"/>
      <c r="E92" s="1"/>
      <c r="F92" s="1"/>
      <c r="G92" s="1"/>
      <c r="H92" s="1"/>
      <c r="I92" s="1"/>
      <c r="J92" s="1"/>
      <c r="K92" s="1"/>
      <c r="L92" s="1"/>
      <c r="M92" s="1"/>
    </row>
    <row r="93" spans="1:13">
      <c r="A93" s="3"/>
      <c r="B93" s="3"/>
      <c r="D93" s="1"/>
      <c r="E93" s="1"/>
      <c r="F93" s="1"/>
      <c r="G93" s="1"/>
      <c r="H93" s="1"/>
      <c r="I93" s="1"/>
      <c r="J93" s="1"/>
      <c r="K93" s="1"/>
      <c r="L93" s="1"/>
      <c r="M93" s="1"/>
    </row>
    <row r="94" spans="1:13">
      <c r="A94" s="3"/>
      <c r="B94" s="3"/>
    </row>
    <row r="95" spans="1:13">
      <c r="A95" s="3"/>
      <c r="B95" s="3"/>
    </row>
    <row r="96" spans="1:13">
      <c r="A96" s="3"/>
      <c r="B96" s="3"/>
    </row>
    <row r="97" spans="1:2">
      <c r="A97" s="3"/>
      <c r="B97" s="3"/>
    </row>
    <row r="98" spans="1:2">
      <c r="A98" s="3"/>
      <c r="B98" s="3"/>
    </row>
    <row r="99" spans="1:2">
      <c r="A99" s="3"/>
      <c r="B99" s="3"/>
    </row>
    <row r="100" spans="1:2">
      <c r="A100" s="3"/>
      <c r="B100" s="3"/>
    </row>
    <row r="101" spans="1:2">
      <c r="A101" s="3"/>
      <c r="B101" s="3"/>
    </row>
    <row r="102" spans="1:2">
      <c r="A102" s="3"/>
      <c r="B102" s="3"/>
    </row>
    <row r="103" spans="1:2">
      <c r="A103" s="3"/>
      <c r="B103" s="3"/>
    </row>
    <row r="104" spans="1:2">
      <c r="A104" s="3"/>
      <c r="B104" s="3"/>
    </row>
    <row r="105" spans="1:2">
      <c r="A105" s="3"/>
      <c r="B105" s="3"/>
    </row>
    <row r="106" spans="1:2">
      <c r="A106" s="3"/>
      <c r="B106" s="3"/>
    </row>
    <row r="107" spans="1:2">
      <c r="A107" s="3"/>
      <c r="B107" s="3"/>
    </row>
    <row r="108" spans="1:2">
      <c r="A108" s="3"/>
      <c r="B108" s="3"/>
    </row>
    <row r="109" spans="1:2">
      <c r="A109" s="3"/>
      <c r="B109" s="3"/>
    </row>
    <row r="110" spans="1:2">
      <c r="A110" s="3"/>
      <c r="B110" s="3"/>
    </row>
    <row r="111" spans="1:2">
      <c r="A111" s="3"/>
      <c r="B111" s="3"/>
    </row>
    <row r="112" spans="1:2">
      <c r="A112" s="3"/>
      <c r="B112" s="3"/>
    </row>
    <row r="113" spans="1:2">
      <c r="A113" s="3"/>
      <c r="B113" s="3"/>
    </row>
    <row r="114" spans="1:2">
      <c r="A114" s="3"/>
      <c r="B114" s="3"/>
    </row>
    <row r="115" spans="1:2">
      <c r="A115" s="3"/>
      <c r="B115" s="3"/>
    </row>
    <row r="116" spans="1:2">
      <c r="A116" s="3"/>
      <c r="B116" s="3"/>
    </row>
    <row r="117" spans="1:2">
      <c r="A117" s="3"/>
    </row>
    <row r="118" spans="1:2">
      <c r="A118" s="3"/>
    </row>
    <row r="119" spans="1:2">
      <c r="A119" s="3"/>
    </row>
    <row r="120" spans="1:2">
      <c r="A120" s="3"/>
    </row>
    <row r="121" spans="1:2">
      <c r="A121" s="3"/>
    </row>
    <row r="122" spans="1:2">
      <c r="A122" s="3"/>
    </row>
    <row r="123" spans="1:2">
      <c r="A123" s="3"/>
    </row>
    <row r="124" spans="1:2">
      <c r="A124" s="3"/>
    </row>
    <row r="125" spans="1:2">
      <c r="A125" s="3"/>
    </row>
    <row r="126" spans="1:2">
      <c r="A126" s="3"/>
    </row>
    <row r="127" spans="1:2">
      <c r="A127" s="3"/>
    </row>
    <row r="128" spans="1:2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</sheetData>
  <pageMargins left="0.25" right="0.25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В постановление</vt:lpstr>
      <vt:lpstr>Лист1</vt:lpstr>
      <vt:lpstr>'В постановление'!Заголовки_для_печати</vt:lpstr>
      <vt:lpstr>'В постановление'!Область_печати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2020-09-09T06:03:11Z</dcterms:modified>
</cp:coreProperties>
</file>